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735" windowHeight="13725"/>
  </bookViews>
  <sheets>
    <sheet name="Регата" sheetId="2" r:id="rId1"/>
    <sheet name="Взносы 24" sheetId="4" r:id="rId2"/>
    <sheet name="Взносы 23" sheetId="3" r:id="rId3"/>
  </sheets>
  <calcPr calcId="152511"/>
  <fileRecoveryPr repairLoad="1"/>
</workbook>
</file>

<file path=xl/calcChain.xml><?xml version="1.0" encoding="utf-8"?>
<calcChain xmlns="http://schemas.openxmlformats.org/spreadsheetml/2006/main">
  <c r="J40" i="4" l="1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3" i="4" l="1"/>
  <c r="J2" i="4"/>
  <c r="E31" i="3" l="1"/>
  <c r="F31" i="3"/>
  <c r="G31" i="3"/>
  <c r="H31" i="3"/>
  <c r="I31" i="3"/>
  <c r="J31" i="3"/>
  <c r="K31" i="3"/>
  <c r="D31" i="3"/>
  <c r="L4" i="3" l="1"/>
  <c r="L24" i="3" l="1"/>
  <c r="L25" i="3"/>
  <c r="L26" i="3"/>
  <c r="L27" i="3"/>
  <c r="L28" i="3"/>
  <c r="L29" i="3"/>
  <c r="L30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3" i="3"/>
  <c r="L2" i="3"/>
  <c r="L31" i="3" l="1"/>
  <c r="B142" i="2"/>
  <c r="B1" i="2" s="1"/>
  <c r="O13" i="4" l="1"/>
  <c r="P33" i="3"/>
</calcChain>
</file>

<file path=xl/sharedStrings.xml><?xml version="1.0" encoding="utf-8"?>
<sst xmlns="http://schemas.openxmlformats.org/spreadsheetml/2006/main" count="317" uniqueCount="183">
  <si>
    <t>Остаток с 2011</t>
  </si>
  <si>
    <t>Лодка</t>
  </si>
  <si>
    <t>медали (3 этапа)</t>
  </si>
  <si>
    <t>буи</t>
  </si>
  <si>
    <t>1 этап</t>
  </si>
  <si>
    <t xml:space="preserve">микрофон </t>
  </si>
  <si>
    <t>2 этап</t>
  </si>
  <si>
    <t>3 этап</t>
  </si>
  <si>
    <t>4 этап</t>
  </si>
  <si>
    <t>5 этап</t>
  </si>
  <si>
    <t>Кубок и призы</t>
  </si>
  <si>
    <t>вольтметры</t>
  </si>
  <si>
    <t>футболки</t>
  </si>
  <si>
    <t>труба SkyShark</t>
  </si>
  <si>
    <t>аккум</t>
  </si>
  <si>
    <t>книжка</t>
  </si>
  <si>
    <t>6 этап</t>
  </si>
  <si>
    <t>7 этап</t>
  </si>
  <si>
    <t>фотик</t>
  </si>
  <si>
    <t>колечки</t>
  </si>
  <si>
    <t>медали (7 компл)+значки</t>
  </si>
  <si>
    <t xml:space="preserve">Бюджет </t>
  </si>
  <si>
    <t>стартовый автомат</t>
  </si>
  <si>
    <t>подарки серва 646</t>
  </si>
  <si>
    <t>подарки серва 625</t>
  </si>
  <si>
    <t>подарки серва 45</t>
  </si>
  <si>
    <t>подарки серва 56</t>
  </si>
  <si>
    <t>подарки шляпа</t>
  </si>
  <si>
    <t>подарки Паруса Графит А</t>
  </si>
  <si>
    <t>подарки гайка</t>
  </si>
  <si>
    <t>подарки блоки</t>
  </si>
  <si>
    <t>подарки муфта для передатчика</t>
  </si>
  <si>
    <t>подарки Аппа Hitec 4 канала</t>
  </si>
  <si>
    <t>подарки труба СкайШарк</t>
  </si>
  <si>
    <t xml:space="preserve">подарки Дождевик </t>
  </si>
  <si>
    <t>подарки Киль 2114.2</t>
  </si>
  <si>
    <t>подарки Руль 2114.3</t>
  </si>
  <si>
    <t>подарки крышка ммр</t>
  </si>
  <si>
    <t>подарки серва 55</t>
  </si>
  <si>
    <t>Медали на 7 этапов</t>
  </si>
  <si>
    <t>подарки набор инструментов</t>
  </si>
  <si>
    <t>подарки призы акрил</t>
  </si>
  <si>
    <t>подарки Аппа Futaba 6 каналов</t>
  </si>
  <si>
    <t>подарки тент</t>
  </si>
  <si>
    <t>подарки очки на кепку</t>
  </si>
  <si>
    <t>медали на финал</t>
  </si>
  <si>
    <t>вода</t>
  </si>
  <si>
    <t>подарки серва IS48B</t>
  </si>
  <si>
    <t>подарки серва IS4,5</t>
  </si>
  <si>
    <t>подарки серва IS9</t>
  </si>
  <si>
    <t>подарки ремень Hitec черн</t>
  </si>
  <si>
    <t>подарки ремень Hitec красн</t>
  </si>
  <si>
    <t>подарки кронштейн Hitec</t>
  </si>
  <si>
    <t>подарки серва HS485HD</t>
  </si>
  <si>
    <t>подарки серва HS55</t>
  </si>
  <si>
    <t>подарки Штангенцирк. Электр.</t>
  </si>
  <si>
    <t>Медали на 7 этапов+3победителей</t>
  </si>
  <si>
    <t>награды для Опен</t>
  </si>
  <si>
    <t>Сувенирка 15 кружек</t>
  </si>
  <si>
    <t>Пиво в призы</t>
  </si>
  <si>
    <t>2016 г.</t>
  </si>
  <si>
    <t>Сувениры на Open Azov</t>
  </si>
  <si>
    <t xml:space="preserve">Вино золото </t>
  </si>
  <si>
    <t>Вино серебро</t>
  </si>
  <si>
    <t>сервы 14 штук</t>
  </si>
  <si>
    <t>2017 г.</t>
  </si>
  <si>
    <t>2015 г.</t>
  </si>
  <si>
    <t>2014 г.</t>
  </si>
  <si>
    <t>2013 г.</t>
  </si>
  <si>
    <t>2012 г.</t>
  </si>
  <si>
    <t>Вино Чёрное</t>
  </si>
  <si>
    <t>Медальки на 7 этапов</t>
  </si>
  <si>
    <t xml:space="preserve">Аккум. Для таймера Li-po 2500 </t>
  </si>
  <si>
    <t>Набор отверток 2 шт</t>
  </si>
  <si>
    <t>подарки 12 шт</t>
  </si>
  <si>
    <t>календари 2 шт</t>
  </si>
  <si>
    <t>2018 г.</t>
  </si>
  <si>
    <t>Призы OpenRussia</t>
  </si>
  <si>
    <t xml:space="preserve">подарки </t>
  </si>
  <si>
    <t>медали на 7 этапов</t>
  </si>
  <si>
    <t>очки желтые</t>
  </si>
  <si>
    <t>набор дукатти</t>
  </si>
  <si>
    <t>призы Зел. Регата</t>
  </si>
  <si>
    <t>призы Зел. Регата детям</t>
  </si>
  <si>
    <t>2019 г.</t>
  </si>
  <si>
    <t>2020 г.</t>
  </si>
  <si>
    <t>Спас. жилет</t>
  </si>
  <si>
    <t>Наградка для 1DF65</t>
  </si>
  <si>
    <t>1 DF65</t>
  </si>
  <si>
    <t>призы Зел. Регата 7 шт</t>
  </si>
  <si>
    <t>призы Зел. Регата 2 шт</t>
  </si>
  <si>
    <t>призы Зел. Регата 1 шт</t>
  </si>
  <si>
    <t>призы Зел. Регата 8 шт</t>
  </si>
  <si>
    <t>2021 г.</t>
  </si>
  <si>
    <t>Медали на 7 этапов и чемпионский комплект</t>
  </si>
  <si>
    <t>Призы</t>
  </si>
  <si>
    <t>Призы для юнг</t>
  </si>
  <si>
    <t>2022 г.</t>
  </si>
  <si>
    <t>Наградка на 7 этапов + школьники</t>
  </si>
  <si>
    <t>Штамп MM RUS</t>
  </si>
  <si>
    <t>Печать</t>
  </si>
  <si>
    <t>аккумуляторы на призы</t>
  </si>
  <si>
    <t>маркеры, магниты на призы</t>
  </si>
  <si>
    <t>микрофон  в призы</t>
  </si>
  <si>
    <t>Табличка на кубок</t>
  </si>
  <si>
    <t>призы на финал детям</t>
  </si>
  <si>
    <t>призы на финал (штаны)</t>
  </si>
  <si>
    <t>призы на финал (инструмент)</t>
  </si>
  <si>
    <t>наклейки на подарки</t>
  </si>
  <si>
    <t>2023 г.</t>
  </si>
  <si>
    <t>продление регистрации домена micro-magic.ru</t>
  </si>
  <si>
    <t>продление регистрации домена mm-sailing.ru</t>
  </si>
  <si>
    <t>Медали 18 комплектов+наклейки</t>
  </si>
  <si>
    <t>Дрючков В. Абонемент 23</t>
  </si>
  <si>
    <t>Харлип Глеб Абонемент 23</t>
  </si>
  <si>
    <t>№п.п.</t>
  </si>
  <si>
    <t>Имя</t>
  </si>
  <si>
    <t>8 этап</t>
  </si>
  <si>
    <t>Харлип Глеб</t>
  </si>
  <si>
    <t>сумма</t>
  </si>
  <si>
    <t>Дрючков Владимир</t>
  </si>
  <si>
    <t>парус</t>
  </si>
  <si>
    <t>Итого в кассе:</t>
  </si>
  <si>
    <t>Абонемент взрослый</t>
  </si>
  <si>
    <t>Абонемент льготный</t>
  </si>
  <si>
    <t>Стартовый взнос</t>
  </si>
  <si>
    <t>Дети и инвалиды.</t>
  </si>
  <si>
    <t>Льготный: пенсионеры и гости за 200 км</t>
  </si>
  <si>
    <t>Иняхин М. Абонемент 23</t>
  </si>
  <si>
    <t>Иняхин Максим</t>
  </si>
  <si>
    <t>Левит Дмитрий</t>
  </si>
  <si>
    <t>Левит Д.  Абонемент 23</t>
  </si>
  <si>
    <t>обслуж. Карты ВТБ</t>
  </si>
  <si>
    <t>Климов Алексей</t>
  </si>
  <si>
    <t>Чирков Сергей</t>
  </si>
  <si>
    <t>Камышников Валерий</t>
  </si>
  <si>
    <t>Хазиахметов Максим</t>
  </si>
  <si>
    <t>Палкин Фёдор</t>
  </si>
  <si>
    <t>Палкин Тихон</t>
  </si>
  <si>
    <t>Антонов Вадим</t>
  </si>
  <si>
    <t>Плотников Павел</t>
  </si>
  <si>
    <t>Плотников Максим</t>
  </si>
  <si>
    <t>Ефимов Константин</t>
  </si>
  <si>
    <t>Никифоров Александр</t>
  </si>
  <si>
    <t>Катунин Андрей</t>
  </si>
  <si>
    <t>Брагин Дмитрий</t>
  </si>
  <si>
    <t>Чикалов Семён</t>
  </si>
  <si>
    <t>Токарев Михаил</t>
  </si>
  <si>
    <t>Твердохлебов Алексей</t>
  </si>
  <si>
    <t>Тихонов Михаил</t>
  </si>
  <si>
    <t>Силаев Максим</t>
  </si>
  <si>
    <t>Климов А.  Абонемент 23</t>
  </si>
  <si>
    <t>Чирков С.  Абонемент 23</t>
  </si>
  <si>
    <t>Камышников В.  Абонемент 23</t>
  </si>
  <si>
    <t>Хазиахметов М.  Абонемент 23</t>
  </si>
  <si>
    <t>Палкин Ф.  Абонемент 23</t>
  </si>
  <si>
    <t>Палкин Т.  Абонемент 23</t>
  </si>
  <si>
    <t>Русский Павел</t>
  </si>
  <si>
    <t>Сухов Андрей</t>
  </si>
  <si>
    <t>Нестеров Иван</t>
  </si>
  <si>
    <t>11 серв в призы</t>
  </si>
  <si>
    <t>6 акк в призы</t>
  </si>
  <si>
    <t>4 панамы в призы</t>
  </si>
  <si>
    <t>3 панамы в призы</t>
  </si>
  <si>
    <t>Буров Александр</t>
  </si>
  <si>
    <t>Талли Максим</t>
  </si>
  <si>
    <t>6 планшетов в призы</t>
  </si>
  <si>
    <t>Рюкзак в призы</t>
  </si>
  <si>
    <t>шашлык 5 этап</t>
  </si>
  <si>
    <t>вымпел в призы 50 шт</t>
  </si>
  <si>
    <t>вымпел в призы 5 шт</t>
  </si>
  <si>
    <t>Климов Александр</t>
  </si>
  <si>
    <t>Призы очки х3 экстрактор</t>
  </si>
  <si>
    <t>Конструктор в призы</t>
  </si>
  <si>
    <t>Гонорар от КЮМ</t>
  </si>
  <si>
    <t>Пицца 10шт  Корнелиус Химки</t>
  </si>
  <si>
    <t>2024г.</t>
  </si>
  <si>
    <t>Харлип Глеб Абонемент 24</t>
  </si>
  <si>
    <t>Дрючков В. Абонемент 24</t>
  </si>
  <si>
    <t>6 этапов</t>
  </si>
  <si>
    <t>Сухов А Абонемент 24</t>
  </si>
  <si>
    <t>Плотников П. Абонемент 24</t>
  </si>
  <si>
    <t>Всего за Регату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</si>
</sst>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0" fontId="0" fillId="0" borderId="1" xfId="0" applyFill="1" applyBorder="1"/>
    <xf numFmtId="164" fontId="0" fillId="0" borderId="6" xfId="0" applyNumberFormat="1" applyBorder="1"/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6" xfId="0" applyBorder="1"/>
    <xf numFmtId="0" fontId="0" fillId="0" borderId="0" xfId="0" applyFill="1" applyBorder="1"/>
    <xf numFmtId="0" fontId="0" fillId="0" borderId="0" xfId="0" applyNumberFormat="1"/>
    <xf numFmtId="0" fontId="0" fillId="0" borderId="6" xfId="0" applyFill="1" applyBorder="1"/>
    <xf numFmtId="0" fontId="1" fillId="0" borderId="7" xfId="0" applyFont="1" applyBorder="1"/>
    <xf numFmtId="164" fontId="2" fillId="0" borderId="2" xfId="0" applyNumberFormat="1" applyFont="1" applyBorder="1" applyAlignment="1">
      <alignment horizontal="center"/>
    </xf>
    <xf numFmtId="0" fontId="0" fillId="0" borderId="0" xfId="0" applyNumberFormat="1" applyFill="1" applyBorder="1"/>
    <xf numFmtId="0" fontId="0" fillId="0" borderId="9" xfId="0" applyBorder="1"/>
    <xf numFmtId="0" fontId="0" fillId="0" borderId="0" xfId="0" applyNumberFormat="1" applyAlignment="1">
      <alignment horizontal="center"/>
    </xf>
    <xf numFmtId="0" fontId="0" fillId="0" borderId="9" xfId="0" applyNumberFormat="1" applyFill="1" applyBorder="1"/>
    <xf numFmtId="164" fontId="0" fillId="0" borderId="0" xfId="0" applyNumberFormat="1" applyBorder="1"/>
    <xf numFmtId="0" fontId="0" fillId="0" borderId="10" xfId="0" applyFill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9" xfId="0" applyNumberFormat="1" applyBorder="1"/>
    <xf numFmtId="0" fontId="1" fillId="0" borderId="0" xfId="0" applyNumberFormat="1" applyFont="1" applyFill="1" applyBorder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ill="1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4" xfId="0" applyNumberFormat="1" applyBorder="1"/>
    <xf numFmtId="165" fontId="0" fillId="0" borderId="16" xfId="0" applyNumberFormat="1" applyBorder="1"/>
    <xf numFmtId="165" fontId="0" fillId="0" borderId="1" xfId="0" applyNumberFormat="1" applyBorder="1"/>
    <xf numFmtId="165" fontId="0" fillId="0" borderId="15" xfId="0" applyNumberFormat="1" applyBorder="1"/>
    <xf numFmtId="165" fontId="0" fillId="0" borderId="3" xfId="0" applyNumberFormat="1" applyBorder="1"/>
    <xf numFmtId="165" fontId="0" fillId="0" borderId="21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2" xfId="0" applyNumberFormat="1" applyFill="1" applyBorder="1"/>
    <xf numFmtId="165" fontId="0" fillId="0" borderId="2" xfId="0" applyNumberFormat="1" applyBorder="1"/>
    <xf numFmtId="165" fontId="0" fillId="0" borderId="0" xfId="0" applyNumberFormat="1"/>
    <xf numFmtId="4" fontId="0" fillId="0" borderId="0" xfId="0" applyNumberFormat="1"/>
    <xf numFmtId="165" fontId="0" fillId="0" borderId="10" xfId="0" applyNumberFormat="1" applyFill="1" applyBorder="1"/>
    <xf numFmtId="164" fontId="0" fillId="0" borderId="22" xfId="0" applyNumberFormat="1" applyBorder="1"/>
    <xf numFmtId="164" fontId="0" fillId="0" borderId="23" xfId="0" applyNumberFormat="1" applyBorder="1"/>
    <xf numFmtId="165" fontId="0" fillId="0" borderId="0" xfId="0" applyNumberFormat="1" applyBorder="1"/>
    <xf numFmtId="0" fontId="0" fillId="0" borderId="1" xfId="0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workbookViewId="0">
      <pane ySplit="1" topLeftCell="A209" activePane="bottomLeft" state="frozen"/>
      <selection pane="bottomLeft" activeCell="I223" sqref="I223"/>
    </sheetView>
  </sheetViews>
  <sheetFormatPr defaultRowHeight="15" x14ac:dyDescent="0.25"/>
  <cols>
    <col min="1" max="1" width="32.85546875" customWidth="1"/>
    <col min="2" max="2" width="11.42578125" style="1" bestFit="1" customWidth="1"/>
    <col min="3" max="3" width="10.7109375" style="14" bestFit="1" customWidth="1"/>
    <col min="4" max="4" width="9.7109375" bestFit="1" customWidth="1"/>
    <col min="6" max="6" width="8.42578125" customWidth="1"/>
    <col min="7" max="7" width="9.140625" customWidth="1"/>
  </cols>
  <sheetData>
    <row r="1" spans="1:3" ht="15.75" thickBot="1" x14ac:dyDescent="0.3">
      <c r="A1" s="16" t="s">
        <v>21</v>
      </c>
      <c r="B1" s="17">
        <f>SUM(B2:B331)</f>
        <v>11507.209999999997</v>
      </c>
      <c r="C1" s="20"/>
    </row>
    <row r="2" spans="1:3" x14ac:dyDescent="0.25">
      <c r="A2" s="12" t="s">
        <v>0</v>
      </c>
      <c r="B2" s="8">
        <v>11600</v>
      </c>
      <c r="C2" s="28" t="s">
        <v>69</v>
      </c>
    </row>
    <row r="3" spans="1:3" x14ac:dyDescent="0.25">
      <c r="A3" s="2" t="s">
        <v>1</v>
      </c>
      <c r="B3" s="3">
        <v>-16000</v>
      </c>
    </row>
    <row r="4" spans="1:3" x14ac:dyDescent="0.25">
      <c r="A4" s="2" t="s">
        <v>2</v>
      </c>
      <c r="B4" s="3">
        <v>-3796</v>
      </c>
    </row>
    <row r="5" spans="1:3" x14ac:dyDescent="0.25">
      <c r="A5" s="2" t="s">
        <v>22</v>
      </c>
      <c r="B5" s="3">
        <v>-6570.38</v>
      </c>
    </row>
    <row r="6" spans="1:3" x14ac:dyDescent="0.25">
      <c r="A6" s="2" t="s">
        <v>3</v>
      </c>
      <c r="B6" s="3">
        <v>-2486</v>
      </c>
    </row>
    <row r="7" spans="1:3" x14ac:dyDescent="0.25">
      <c r="A7" s="2" t="s">
        <v>4</v>
      </c>
      <c r="B7" s="3">
        <v>5200</v>
      </c>
    </row>
    <row r="8" spans="1:3" x14ac:dyDescent="0.25">
      <c r="A8" s="2" t="s">
        <v>5</v>
      </c>
      <c r="B8" s="3">
        <v>-399</v>
      </c>
    </row>
    <row r="9" spans="1:3" x14ac:dyDescent="0.25">
      <c r="A9" s="2" t="s">
        <v>6</v>
      </c>
      <c r="B9" s="3">
        <v>5200</v>
      </c>
    </row>
    <row r="10" spans="1:3" x14ac:dyDescent="0.25">
      <c r="A10" s="2" t="s">
        <v>7</v>
      </c>
      <c r="B10" s="3">
        <v>3200</v>
      </c>
    </row>
    <row r="11" spans="1:3" x14ac:dyDescent="0.25">
      <c r="A11" s="2" t="s">
        <v>8</v>
      </c>
      <c r="B11" s="3">
        <v>3500</v>
      </c>
    </row>
    <row r="12" spans="1:3" x14ac:dyDescent="0.25">
      <c r="A12" s="2" t="s">
        <v>9</v>
      </c>
      <c r="B12" s="3">
        <v>3500</v>
      </c>
    </row>
    <row r="13" spans="1:3" x14ac:dyDescent="0.25">
      <c r="A13" s="2" t="s">
        <v>10</v>
      </c>
      <c r="B13" s="3">
        <v>-4633.6499999999996</v>
      </c>
    </row>
    <row r="14" spans="1:3" x14ac:dyDescent="0.25">
      <c r="A14" s="2" t="s">
        <v>11</v>
      </c>
      <c r="B14" s="3">
        <v>-1184</v>
      </c>
    </row>
    <row r="15" spans="1:3" x14ac:dyDescent="0.25">
      <c r="A15" s="2" t="s">
        <v>12</v>
      </c>
      <c r="B15" s="3">
        <v>-4000</v>
      </c>
    </row>
    <row r="16" spans="1:3" x14ac:dyDescent="0.25">
      <c r="A16" s="2" t="s">
        <v>13</v>
      </c>
      <c r="B16" s="3">
        <v>-800</v>
      </c>
    </row>
    <row r="17" spans="1:3" x14ac:dyDescent="0.25">
      <c r="A17" s="2" t="s">
        <v>14</v>
      </c>
      <c r="B17" s="3">
        <v>-400</v>
      </c>
    </row>
    <row r="18" spans="1:3" x14ac:dyDescent="0.25">
      <c r="A18" s="2" t="s">
        <v>16</v>
      </c>
      <c r="B18" s="3">
        <v>3200</v>
      </c>
    </row>
    <row r="19" spans="1:3" x14ac:dyDescent="0.25">
      <c r="A19" s="2" t="s">
        <v>17</v>
      </c>
      <c r="B19" s="3">
        <v>4500</v>
      </c>
    </row>
    <row r="20" spans="1:3" x14ac:dyDescent="0.25">
      <c r="A20" s="7" t="s">
        <v>18</v>
      </c>
      <c r="B20" s="3">
        <v>-2500</v>
      </c>
    </row>
    <row r="21" spans="1:3" x14ac:dyDescent="0.25">
      <c r="A21" s="7" t="s">
        <v>14</v>
      </c>
      <c r="B21" s="3">
        <v>-400</v>
      </c>
    </row>
    <row r="22" spans="1:3" x14ac:dyDescent="0.25">
      <c r="A22" s="7" t="s">
        <v>15</v>
      </c>
      <c r="B22" s="3">
        <v>-150</v>
      </c>
    </row>
    <row r="23" spans="1:3" ht="15.75" thickBot="1" x14ac:dyDescent="0.3">
      <c r="A23" s="10" t="s">
        <v>19</v>
      </c>
      <c r="B23" s="5">
        <v>-145</v>
      </c>
      <c r="C23" s="24"/>
    </row>
    <row r="24" spans="1:3" x14ac:dyDescent="0.25">
      <c r="A24" s="15" t="s">
        <v>20</v>
      </c>
      <c r="B24" s="8">
        <v>-1886.25</v>
      </c>
      <c r="C24" s="28" t="s">
        <v>68</v>
      </c>
    </row>
    <row r="25" spans="1:3" x14ac:dyDescent="0.25">
      <c r="A25" s="2" t="s">
        <v>4</v>
      </c>
      <c r="B25" s="3">
        <v>5500</v>
      </c>
    </row>
    <row r="26" spans="1:3" x14ac:dyDescent="0.25">
      <c r="A26" s="2" t="s">
        <v>6</v>
      </c>
      <c r="B26" s="3">
        <v>4200</v>
      </c>
    </row>
    <row r="27" spans="1:3" x14ac:dyDescent="0.25">
      <c r="A27" s="2" t="s">
        <v>7</v>
      </c>
      <c r="B27" s="3">
        <v>4000</v>
      </c>
    </row>
    <row r="28" spans="1:3" x14ac:dyDescent="0.25">
      <c r="A28" s="2" t="s">
        <v>8</v>
      </c>
      <c r="B28" s="3">
        <v>4200</v>
      </c>
    </row>
    <row r="29" spans="1:3" x14ac:dyDescent="0.25">
      <c r="A29" s="2" t="s">
        <v>99</v>
      </c>
      <c r="B29" s="3">
        <v>-954</v>
      </c>
    </row>
    <row r="30" spans="1:3" x14ac:dyDescent="0.25">
      <c r="A30" s="2" t="s">
        <v>9</v>
      </c>
      <c r="B30" s="3">
        <v>4700</v>
      </c>
    </row>
    <row r="31" spans="1:3" x14ac:dyDescent="0.25">
      <c r="A31" s="2" t="s">
        <v>40</v>
      </c>
      <c r="B31" s="3">
        <v>-239</v>
      </c>
    </row>
    <row r="32" spans="1:3" x14ac:dyDescent="0.25">
      <c r="A32" s="2" t="s">
        <v>40</v>
      </c>
      <c r="B32" s="3">
        <v>-239</v>
      </c>
    </row>
    <row r="33" spans="1:3" x14ac:dyDescent="0.25">
      <c r="A33" s="2" t="s">
        <v>41</v>
      </c>
      <c r="B33" s="3">
        <v>-4020</v>
      </c>
    </row>
    <row r="34" spans="1:3" x14ac:dyDescent="0.25">
      <c r="A34" s="7" t="s">
        <v>32</v>
      </c>
      <c r="B34" s="3">
        <v>-2800</v>
      </c>
    </row>
    <row r="35" spans="1:3" x14ac:dyDescent="0.25">
      <c r="A35" s="7" t="s">
        <v>23</v>
      </c>
      <c r="B35" s="3">
        <v>-1650</v>
      </c>
    </row>
    <row r="36" spans="1:3" x14ac:dyDescent="0.25">
      <c r="A36" s="7" t="s">
        <v>24</v>
      </c>
      <c r="B36" s="3">
        <v>-1250</v>
      </c>
    </row>
    <row r="37" spans="1:3" x14ac:dyDescent="0.25">
      <c r="A37" s="7" t="s">
        <v>25</v>
      </c>
      <c r="B37" s="3">
        <v>-600</v>
      </c>
    </row>
    <row r="38" spans="1:3" x14ac:dyDescent="0.25">
      <c r="A38" s="7" t="s">
        <v>26</v>
      </c>
      <c r="B38" s="3">
        <v>-970</v>
      </c>
    </row>
    <row r="39" spans="1:3" x14ac:dyDescent="0.25">
      <c r="A39" s="7" t="s">
        <v>27</v>
      </c>
      <c r="B39" s="3">
        <v>-400</v>
      </c>
    </row>
    <row r="40" spans="1:3" x14ac:dyDescent="0.25">
      <c r="A40" s="7" t="s">
        <v>28</v>
      </c>
      <c r="B40" s="3">
        <v>-1700</v>
      </c>
    </row>
    <row r="41" spans="1:3" x14ac:dyDescent="0.25">
      <c r="A41" s="7" t="s">
        <v>29</v>
      </c>
      <c r="B41" s="3">
        <v>-220</v>
      </c>
    </row>
    <row r="42" spans="1:3" x14ac:dyDescent="0.25">
      <c r="A42" s="7" t="s">
        <v>30</v>
      </c>
      <c r="B42" s="3">
        <v>-220</v>
      </c>
    </row>
    <row r="43" spans="1:3" x14ac:dyDescent="0.25">
      <c r="A43" s="7" t="s">
        <v>31</v>
      </c>
      <c r="B43" s="3">
        <v>-670</v>
      </c>
    </row>
    <row r="44" spans="1:3" x14ac:dyDescent="0.25">
      <c r="A44" s="7" t="s">
        <v>31</v>
      </c>
      <c r="B44" s="3">
        <v>-500</v>
      </c>
    </row>
    <row r="45" spans="1:3" x14ac:dyDescent="0.25">
      <c r="A45" s="7" t="s">
        <v>111</v>
      </c>
      <c r="B45" s="3">
        <v>-600</v>
      </c>
    </row>
    <row r="46" spans="1:3" ht="14.25" customHeight="1" x14ac:dyDescent="0.25">
      <c r="A46" s="7" t="s">
        <v>16</v>
      </c>
      <c r="B46" s="3">
        <v>4500</v>
      </c>
    </row>
    <row r="47" spans="1:3" x14ac:dyDescent="0.25">
      <c r="A47" s="7" t="s">
        <v>33</v>
      </c>
      <c r="B47" s="3">
        <v>-500</v>
      </c>
      <c r="C47" s="18"/>
    </row>
    <row r="48" spans="1:3" x14ac:dyDescent="0.25">
      <c r="A48" s="7" t="s">
        <v>34</v>
      </c>
      <c r="B48" s="3">
        <v>-970</v>
      </c>
      <c r="C48" s="18"/>
    </row>
    <row r="49" spans="1:7" x14ac:dyDescent="0.25">
      <c r="A49" s="7" t="s">
        <v>35</v>
      </c>
      <c r="B49" s="3">
        <v>-670</v>
      </c>
      <c r="C49" s="18"/>
    </row>
    <row r="50" spans="1:7" x14ac:dyDescent="0.25">
      <c r="A50" s="7" t="s">
        <v>36</v>
      </c>
      <c r="B50" s="3">
        <v>-600</v>
      </c>
      <c r="C50" s="18"/>
    </row>
    <row r="51" spans="1:7" x14ac:dyDescent="0.25">
      <c r="A51" s="7" t="s">
        <v>37</v>
      </c>
      <c r="B51" s="3">
        <v>-250</v>
      </c>
      <c r="C51" s="18"/>
    </row>
    <row r="52" spans="1:7" x14ac:dyDescent="0.25">
      <c r="A52" s="7" t="s">
        <v>38</v>
      </c>
      <c r="B52" s="3">
        <v>-450</v>
      </c>
      <c r="C52" s="18"/>
      <c r="E52" s="13"/>
      <c r="F52" s="22"/>
      <c r="G52" s="18"/>
    </row>
    <row r="53" spans="1:7" x14ac:dyDescent="0.25">
      <c r="A53" s="7" t="s">
        <v>38</v>
      </c>
      <c r="B53" s="3">
        <v>-450</v>
      </c>
      <c r="C53" s="18"/>
    </row>
    <row r="54" spans="1:7" x14ac:dyDescent="0.25">
      <c r="A54" s="7" t="s">
        <v>32</v>
      </c>
      <c r="B54" s="3">
        <v>-2800</v>
      </c>
      <c r="C54" s="18"/>
    </row>
    <row r="55" spans="1:7" ht="15.75" thickBot="1" x14ac:dyDescent="0.3">
      <c r="A55" s="10" t="s">
        <v>17</v>
      </c>
      <c r="B55" s="5">
        <v>5500</v>
      </c>
      <c r="C55" s="25"/>
      <c r="D55" s="19"/>
    </row>
    <row r="56" spans="1:7" x14ac:dyDescent="0.25">
      <c r="A56" s="15" t="s">
        <v>39</v>
      </c>
      <c r="B56" s="8">
        <v>-1815.24</v>
      </c>
      <c r="C56" s="27" t="s">
        <v>67</v>
      </c>
    </row>
    <row r="57" spans="1:7" x14ac:dyDescent="0.25">
      <c r="A57" s="2" t="s">
        <v>4</v>
      </c>
      <c r="B57" s="3">
        <v>4200</v>
      </c>
    </row>
    <row r="58" spans="1:7" x14ac:dyDescent="0.25">
      <c r="A58" s="2" t="s">
        <v>6</v>
      </c>
      <c r="B58" s="3">
        <v>3600</v>
      </c>
    </row>
    <row r="59" spans="1:7" x14ac:dyDescent="0.25">
      <c r="A59" s="7" t="s">
        <v>32</v>
      </c>
      <c r="B59" s="3">
        <v>-2900</v>
      </c>
    </row>
    <row r="60" spans="1:7" x14ac:dyDescent="0.25">
      <c r="A60" s="7" t="s">
        <v>42</v>
      </c>
      <c r="B60" s="3">
        <v>-6500</v>
      </c>
    </row>
    <row r="61" spans="1:7" x14ac:dyDescent="0.25">
      <c r="A61" s="2" t="s">
        <v>7</v>
      </c>
      <c r="B61" s="3">
        <v>3200</v>
      </c>
    </row>
    <row r="62" spans="1:7" x14ac:dyDescent="0.25">
      <c r="A62" s="2" t="s">
        <v>43</v>
      </c>
      <c r="B62" s="3">
        <v>-1119</v>
      </c>
    </row>
    <row r="63" spans="1:7" x14ac:dyDescent="0.25">
      <c r="A63" s="2" t="s">
        <v>43</v>
      </c>
      <c r="B63" s="3">
        <v>-1119</v>
      </c>
    </row>
    <row r="64" spans="1:7" x14ac:dyDescent="0.25">
      <c r="A64" s="2" t="s">
        <v>8</v>
      </c>
      <c r="B64" s="3">
        <v>4700</v>
      </c>
    </row>
    <row r="65" spans="1:3" x14ac:dyDescent="0.25">
      <c r="A65" s="2" t="s">
        <v>44</v>
      </c>
      <c r="B65" s="3">
        <v>-400</v>
      </c>
    </row>
    <row r="66" spans="1:3" x14ac:dyDescent="0.25">
      <c r="A66" s="2" t="s">
        <v>46</v>
      </c>
      <c r="B66" s="3">
        <v>-140</v>
      </c>
    </row>
    <row r="67" spans="1:3" x14ac:dyDescent="0.25">
      <c r="A67" s="2" t="s">
        <v>9</v>
      </c>
      <c r="B67" s="3">
        <v>4700</v>
      </c>
    </row>
    <row r="68" spans="1:3" x14ac:dyDescent="0.25">
      <c r="A68" s="7" t="s">
        <v>45</v>
      </c>
      <c r="B68" s="3">
        <v>-651.24</v>
      </c>
    </row>
    <row r="69" spans="1:3" x14ac:dyDescent="0.25">
      <c r="A69" s="7" t="s">
        <v>111</v>
      </c>
      <c r="B69" s="3">
        <v>-890</v>
      </c>
    </row>
    <row r="70" spans="1:3" x14ac:dyDescent="0.25">
      <c r="A70" s="7" t="s">
        <v>46</v>
      </c>
      <c r="B70" s="3">
        <v>-140</v>
      </c>
    </row>
    <row r="71" spans="1:3" x14ac:dyDescent="0.25">
      <c r="A71" s="7" t="s">
        <v>16</v>
      </c>
      <c r="B71" s="3">
        <v>2700</v>
      </c>
    </row>
    <row r="72" spans="1:3" x14ac:dyDescent="0.25">
      <c r="A72" s="7" t="s">
        <v>47</v>
      </c>
      <c r="B72" s="3">
        <v>-450</v>
      </c>
    </row>
    <row r="73" spans="1:3" x14ac:dyDescent="0.25">
      <c r="A73" s="7" t="s">
        <v>48</v>
      </c>
      <c r="B73" s="3">
        <v>-380</v>
      </c>
    </row>
    <row r="74" spans="1:3" x14ac:dyDescent="0.25">
      <c r="A74" s="7" t="s">
        <v>49</v>
      </c>
      <c r="B74" s="3">
        <v>-400</v>
      </c>
    </row>
    <row r="75" spans="1:3" x14ac:dyDescent="0.25">
      <c r="A75" s="7" t="s">
        <v>55</v>
      </c>
      <c r="B75" s="3">
        <v>-495</v>
      </c>
    </row>
    <row r="76" spans="1:3" x14ac:dyDescent="0.25">
      <c r="A76" s="7" t="s">
        <v>50</v>
      </c>
      <c r="B76" s="3">
        <v>-225</v>
      </c>
      <c r="C76" s="18"/>
    </row>
    <row r="77" spans="1:3" x14ac:dyDescent="0.25">
      <c r="A77" s="7" t="s">
        <v>51</v>
      </c>
      <c r="B77" s="3">
        <v>-225</v>
      </c>
      <c r="C77" s="18"/>
    </row>
    <row r="78" spans="1:3" x14ac:dyDescent="0.25">
      <c r="A78" s="7" t="s">
        <v>52</v>
      </c>
      <c r="B78" s="3">
        <v>-565</v>
      </c>
      <c r="C78" s="18"/>
    </row>
    <row r="79" spans="1:3" x14ac:dyDescent="0.25">
      <c r="A79" s="7" t="s">
        <v>53</v>
      </c>
      <c r="B79" s="3">
        <v>-780</v>
      </c>
      <c r="C79" s="18"/>
    </row>
    <row r="80" spans="1:3" x14ac:dyDescent="0.25">
      <c r="A80" s="7" t="s">
        <v>53</v>
      </c>
      <c r="B80" s="3">
        <v>-780</v>
      </c>
      <c r="C80" s="18"/>
    </row>
    <row r="81" spans="1:4" ht="15.75" thickBot="1" x14ac:dyDescent="0.3">
      <c r="A81" s="10" t="s">
        <v>54</v>
      </c>
      <c r="B81" s="5">
        <v>-550</v>
      </c>
      <c r="C81" s="21"/>
      <c r="D81" s="25"/>
    </row>
    <row r="82" spans="1:4" x14ac:dyDescent="0.25">
      <c r="A82" s="9" t="s">
        <v>56</v>
      </c>
      <c r="B82" s="4">
        <v>-3352.3</v>
      </c>
      <c r="C82" s="27" t="s">
        <v>66</v>
      </c>
    </row>
    <row r="83" spans="1:4" x14ac:dyDescent="0.25">
      <c r="A83" s="7" t="s">
        <v>4</v>
      </c>
      <c r="B83" s="3">
        <v>1800</v>
      </c>
    </row>
    <row r="84" spans="1:4" x14ac:dyDescent="0.25">
      <c r="A84" s="7" t="s">
        <v>6</v>
      </c>
      <c r="B84" s="3">
        <v>1600</v>
      </c>
    </row>
    <row r="85" spans="1:4" x14ac:dyDescent="0.25">
      <c r="A85" s="7" t="s">
        <v>7</v>
      </c>
      <c r="B85" s="3">
        <v>1400</v>
      </c>
    </row>
    <row r="86" spans="1:4" x14ac:dyDescent="0.25">
      <c r="A86" s="7" t="s">
        <v>57</v>
      </c>
      <c r="B86" s="3">
        <v>-3000</v>
      </c>
    </row>
    <row r="87" spans="1:4" x14ac:dyDescent="0.25">
      <c r="A87" s="7" t="s">
        <v>8</v>
      </c>
      <c r="B87" s="3">
        <v>1200</v>
      </c>
    </row>
    <row r="88" spans="1:4" x14ac:dyDescent="0.25">
      <c r="A88" s="7" t="s">
        <v>111</v>
      </c>
      <c r="B88" s="3">
        <v>-890</v>
      </c>
    </row>
    <row r="89" spans="1:4" x14ac:dyDescent="0.25">
      <c r="A89" s="7" t="s">
        <v>16</v>
      </c>
      <c r="B89" s="3">
        <v>1400</v>
      </c>
    </row>
    <row r="90" spans="1:4" x14ac:dyDescent="0.25">
      <c r="A90" s="7" t="s">
        <v>58</v>
      </c>
      <c r="B90" s="3">
        <v>-7290</v>
      </c>
    </row>
    <row r="91" spans="1:4" x14ac:dyDescent="0.25">
      <c r="A91" s="7" t="s">
        <v>59</v>
      </c>
      <c r="B91" s="3">
        <v>-1600</v>
      </c>
    </row>
    <row r="92" spans="1:4" ht="15.75" thickBot="1" x14ac:dyDescent="0.3">
      <c r="A92" s="10" t="s">
        <v>17</v>
      </c>
      <c r="B92" s="5">
        <v>2300</v>
      </c>
      <c r="C92" s="25"/>
      <c r="D92" s="19"/>
    </row>
    <row r="93" spans="1:4" x14ac:dyDescent="0.25">
      <c r="A93" s="23" t="s">
        <v>61</v>
      </c>
      <c r="B93" s="4">
        <v>-1506.3</v>
      </c>
      <c r="C93" s="28" t="s">
        <v>60</v>
      </c>
    </row>
    <row r="94" spans="1:4" x14ac:dyDescent="0.25">
      <c r="A94" s="7" t="s">
        <v>56</v>
      </c>
      <c r="B94" s="3">
        <v>-4297.3</v>
      </c>
    </row>
    <row r="95" spans="1:4" x14ac:dyDescent="0.25">
      <c r="A95" s="2" t="s">
        <v>4</v>
      </c>
      <c r="B95" s="3">
        <v>2500</v>
      </c>
    </row>
    <row r="96" spans="1:4" x14ac:dyDescent="0.25">
      <c r="A96" s="2" t="s">
        <v>6</v>
      </c>
      <c r="B96" s="3">
        <v>2600</v>
      </c>
    </row>
    <row r="97" spans="1:4" x14ac:dyDescent="0.25">
      <c r="A97" s="2" t="s">
        <v>7</v>
      </c>
      <c r="B97" s="3">
        <v>2500</v>
      </c>
    </row>
    <row r="98" spans="1:4" x14ac:dyDescent="0.25">
      <c r="A98" s="2" t="s">
        <v>46</v>
      </c>
      <c r="B98" s="3">
        <v>-90</v>
      </c>
    </row>
    <row r="99" spans="1:4" x14ac:dyDescent="0.25">
      <c r="A99" s="2" t="s">
        <v>8</v>
      </c>
      <c r="B99" s="3">
        <v>1500</v>
      </c>
    </row>
    <row r="100" spans="1:4" x14ac:dyDescent="0.25">
      <c r="A100" s="2" t="s">
        <v>9</v>
      </c>
      <c r="B100" s="3">
        <v>1900</v>
      </c>
    </row>
    <row r="101" spans="1:4" x14ac:dyDescent="0.25">
      <c r="A101" s="7" t="s">
        <v>111</v>
      </c>
      <c r="B101" s="3">
        <v>-890</v>
      </c>
    </row>
    <row r="102" spans="1:4" x14ac:dyDescent="0.25">
      <c r="A102" s="2" t="s">
        <v>46</v>
      </c>
      <c r="B102" s="3">
        <v>-90</v>
      </c>
    </row>
    <row r="103" spans="1:4" x14ac:dyDescent="0.25">
      <c r="A103" s="7" t="s">
        <v>16</v>
      </c>
      <c r="B103" s="3">
        <v>1600</v>
      </c>
    </row>
    <row r="104" spans="1:4" x14ac:dyDescent="0.25">
      <c r="A104" s="7" t="s">
        <v>62</v>
      </c>
      <c r="B104" s="3">
        <v>-535</v>
      </c>
    </row>
    <row r="105" spans="1:4" x14ac:dyDescent="0.25">
      <c r="A105" s="7" t="s">
        <v>63</v>
      </c>
      <c r="B105" s="3">
        <v>-495</v>
      </c>
    </row>
    <row r="106" spans="1:4" x14ac:dyDescent="0.25">
      <c r="A106" s="7" t="s">
        <v>70</v>
      </c>
      <c r="B106" s="3">
        <v>-740</v>
      </c>
    </row>
    <row r="107" spans="1:4" x14ac:dyDescent="0.25">
      <c r="A107" s="7" t="s">
        <v>64</v>
      </c>
      <c r="B107" s="3">
        <v>-6720</v>
      </c>
    </row>
    <row r="108" spans="1:4" ht="15.75" thickBot="1" x14ac:dyDescent="0.3">
      <c r="A108" s="10" t="s">
        <v>17</v>
      </c>
      <c r="B108" s="5">
        <v>1800</v>
      </c>
      <c r="C108" s="25"/>
      <c r="D108" s="19"/>
    </row>
    <row r="109" spans="1:4" x14ac:dyDescent="0.25">
      <c r="A109" s="15" t="s">
        <v>71</v>
      </c>
      <c r="B109" s="8">
        <v>-1155</v>
      </c>
      <c r="C109" s="28" t="s">
        <v>65</v>
      </c>
    </row>
    <row r="110" spans="1:4" x14ac:dyDescent="0.25">
      <c r="A110" s="7" t="s">
        <v>72</v>
      </c>
      <c r="B110" s="3">
        <v>-1500</v>
      </c>
    </row>
    <row r="111" spans="1:4" x14ac:dyDescent="0.25">
      <c r="A111" s="7" t="s">
        <v>4</v>
      </c>
      <c r="B111" s="3">
        <v>1700</v>
      </c>
    </row>
    <row r="112" spans="1:4" x14ac:dyDescent="0.25">
      <c r="A112" s="7" t="s">
        <v>6</v>
      </c>
      <c r="B112" s="3">
        <v>2300</v>
      </c>
    </row>
    <row r="113" spans="1:4" x14ac:dyDescent="0.25">
      <c r="A113" s="7" t="s">
        <v>7</v>
      </c>
      <c r="B113" s="3">
        <v>2300</v>
      </c>
    </row>
    <row r="114" spans="1:4" x14ac:dyDescent="0.25">
      <c r="A114" s="7" t="s">
        <v>8</v>
      </c>
      <c r="B114" s="3">
        <v>1300</v>
      </c>
    </row>
    <row r="115" spans="1:4" x14ac:dyDescent="0.25">
      <c r="A115" s="7" t="s">
        <v>9</v>
      </c>
      <c r="B115" s="3">
        <v>2100</v>
      </c>
    </row>
    <row r="116" spans="1:4" x14ac:dyDescent="0.25">
      <c r="A116" s="7" t="s">
        <v>111</v>
      </c>
      <c r="B116" s="3">
        <v>-890</v>
      </c>
    </row>
    <row r="117" spans="1:4" x14ac:dyDescent="0.25">
      <c r="A117" s="7" t="s">
        <v>16</v>
      </c>
      <c r="B117" s="3">
        <v>1200</v>
      </c>
    </row>
    <row r="118" spans="1:4" x14ac:dyDescent="0.25">
      <c r="A118" s="7" t="s">
        <v>73</v>
      </c>
      <c r="B118" s="3">
        <v>-1800</v>
      </c>
    </row>
    <row r="119" spans="1:4" x14ac:dyDescent="0.25">
      <c r="A119" s="7" t="s">
        <v>74</v>
      </c>
      <c r="B119" s="3">
        <v>-3996</v>
      </c>
    </row>
    <row r="120" spans="1:4" x14ac:dyDescent="0.25">
      <c r="A120" s="7" t="s">
        <v>75</v>
      </c>
      <c r="B120" s="3">
        <v>-3320</v>
      </c>
    </row>
    <row r="121" spans="1:4" ht="15.75" thickBot="1" x14ac:dyDescent="0.3">
      <c r="A121" s="10" t="s">
        <v>17</v>
      </c>
      <c r="B121" s="5">
        <v>2100</v>
      </c>
      <c r="C121" s="25"/>
      <c r="D121" s="19"/>
    </row>
    <row r="122" spans="1:4" x14ac:dyDescent="0.25">
      <c r="A122" s="15" t="s">
        <v>4</v>
      </c>
      <c r="B122" s="8">
        <v>1500</v>
      </c>
      <c r="C122" s="28" t="s">
        <v>76</v>
      </c>
    </row>
    <row r="123" spans="1:4" x14ac:dyDescent="0.25">
      <c r="A123" s="7" t="s">
        <v>71</v>
      </c>
      <c r="B123" s="3">
        <v>-1944</v>
      </c>
    </row>
    <row r="124" spans="1:4" x14ac:dyDescent="0.25">
      <c r="A124" s="7" t="s">
        <v>6</v>
      </c>
      <c r="B124" s="3">
        <v>1100</v>
      </c>
    </row>
    <row r="125" spans="1:4" x14ac:dyDescent="0.25">
      <c r="A125" s="7" t="s">
        <v>7</v>
      </c>
      <c r="B125" s="3">
        <v>2600</v>
      </c>
    </row>
    <row r="126" spans="1:4" x14ac:dyDescent="0.25">
      <c r="A126" s="7" t="s">
        <v>77</v>
      </c>
      <c r="B126" s="3">
        <v>-3362.34</v>
      </c>
    </row>
    <row r="127" spans="1:4" x14ac:dyDescent="0.25">
      <c r="A127" s="7" t="s">
        <v>8</v>
      </c>
      <c r="B127" s="3">
        <v>2300</v>
      </c>
    </row>
    <row r="128" spans="1:4" x14ac:dyDescent="0.25">
      <c r="A128" s="7" t="s">
        <v>9</v>
      </c>
      <c r="B128" s="3">
        <v>3100</v>
      </c>
    </row>
    <row r="129" spans="1:4" x14ac:dyDescent="0.25">
      <c r="A129" s="7" t="s">
        <v>111</v>
      </c>
      <c r="B129" s="3">
        <v>-890</v>
      </c>
    </row>
    <row r="130" spans="1:4" x14ac:dyDescent="0.25">
      <c r="A130" s="7" t="s">
        <v>16</v>
      </c>
      <c r="B130" s="3">
        <v>2300</v>
      </c>
    </row>
    <row r="131" spans="1:4" x14ac:dyDescent="0.25">
      <c r="A131" s="11" t="s">
        <v>17</v>
      </c>
      <c r="B131" s="6">
        <v>2500</v>
      </c>
    </row>
    <row r="132" spans="1:4" ht="15.75" thickBot="1" x14ac:dyDescent="0.3">
      <c r="A132" s="10" t="s">
        <v>78</v>
      </c>
      <c r="B132" s="5">
        <v>-9800</v>
      </c>
      <c r="C132" s="26"/>
      <c r="D132" s="19"/>
    </row>
    <row r="133" spans="1:4" x14ac:dyDescent="0.25">
      <c r="A133" s="7" t="s">
        <v>79</v>
      </c>
      <c r="B133" s="3">
        <v>-1743</v>
      </c>
      <c r="C133" s="29" t="s">
        <v>84</v>
      </c>
    </row>
    <row r="134" spans="1:4" x14ac:dyDescent="0.25">
      <c r="A134" s="7" t="s">
        <v>4</v>
      </c>
      <c r="B134" s="3">
        <v>1900</v>
      </c>
    </row>
    <row r="135" spans="1:4" x14ac:dyDescent="0.25">
      <c r="A135" s="7" t="s">
        <v>6</v>
      </c>
      <c r="B135" s="3">
        <v>2600</v>
      </c>
    </row>
    <row r="136" spans="1:4" x14ac:dyDescent="0.25">
      <c r="A136" s="7" t="s">
        <v>7</v>
      </c>
      <c r="B136" s="3">
        <v>1400</v>
      </c>
    </row>
    <row r="137" spans="1:4" x14ac:dyDescent="0.25">
      <c r="A137" s="7" t="s">
        <v>8</v>
      </c>
      <c r="B137" s="3">
        <v>2100</v>
      </c>
    </row>
    <row r="138" spans="1:4" x14ac:dyDescent="0.25">
      <c r="A138" s="7" t="s">
        <v>9</v>
      </c>
      <c r="B138" s="3">
        <v>1500</v>
      </c>
    </row>
    <row r="139" spans="1:4" x14ac:dyDescent="0.25">
      <c r="A139" s="7" t="s">
        <v>80</v>
      </c>
      <c r="B139" s="3">
        <v>-990</v>
      </c>
    </row>
    <row r="140" spans="1:4" x14ac:dyDescent="0.25">
      <c r="A140" s="7" t="s">
        <v>81</v>
      </c>
      <c r="B140" s="3">
        <v>-1500</v>
      </c>
    </row>
    <row r="141" spans="1:4" x14ac:dyDescent="0.25">
      <c r="A141" s="7" t="s">
        <v>111</v>
      </c>
      <c r="B141" s="3">
        <v>-890</v>
      </c>
    </row>
    <row r="142" spans="1:4" x14ac:dyDescent="0.25">
      <c r="A142" s="7" t="s">
        <v>77</v>
      </c>
      <c r="B142" s="3">
        <f>-2200</f>
        <v>-2200</v>
      </c>
    </row>
    <row r="143" spans="1:4" x14ac:dyDescent="0.25">
      <c r="A143" s="7" t="s">
        <v>16</v>
      </c>
      <c r="B143" s="3">
        <v>3300</v>
      </c>
    </row>
    <row r="144" spans="1:4" x14ac:dyDescent="0.25">
      <c r="A144" s="7" t="s">
        <v>82</v>
      </c>
      <c r="B144" s="3">
        <v>-6100</v>
      </c>
    </row>
    <row r="145" spans="1:4" x14ac:dyDescent="0.25">
      <c r="A145" s="7" t="s">
        <v>83</v>
      </c>
      <c r="B145" s="3">
        <v>-959</v>
      </c>
    </row>
    <row r="146" spans="1:4" ht="15.75" thickBot="1" x14ac:dyDescent="0.3">
      <c r="A146" s="10" t="s">
        <v>17</v>
      </c>
      <c r="B146" s="5">
        <v>1150</v>
      </c>
      <c r="C146" s="26"/>
      <c r="D146" s="19"/>
    </row>
    <row r="147" spans="1:4" x14ac:dyDescent="0.25">
      <c r="A147" s="12" t="s">
        <v>39</v>
      </c>
      <c r="B147" s="8">
        <v>-1896</v>
      </c>
      <c r="C147" s="28" t="s">
        <v>85</v>
      </c>
    </row>
    <row r="148" spans="1:4" x14ac:dyDescent="0.25">
      <c r="A148" s="2" t="s">
        <v>86</v>
      </c>
      <c r="B148" s="3">
        <v>-1540</v>
      </c>
    </row>
    <row r="149" spans="1:4" x14ac:dyDescent="0.25">
      <c r="A149" s="2" t="s">
        <v>4</v>
      </c>
      <c r="B149" s="3">
        <v>4000</v>
      </c>
    </row>
    <row r="150" spans="1:4" x14ac:dyDescent="0.25">
      <c r="A150" s="2" t="s">
        <v>6</v>
      </c>
      <c r="B150" s="3">
        <v>2900</v>
      </c>
    </row>
    <row r="151" spans="1:4" x14ac:dyDescent="0.25">
      <c r="A151" s="2" t="s">
        <v>87</v>
      </c>
      <c r="B151" s="3">
        <v>-1006</v>
      </c>
    </row>
    <row r="152" spans="1:4" x14ac:dyDescent="0.25">
      <c r="A152" s="2" t="s">
        <v>7</v>
      </c>
      <c r="B152" s="3">
        <v>3400</v>
      </c>
    </row>
    <row r="153" spans="1:4" x14ac:dyDescent="0.25">
      <c r="A153" s="7" t="s">
        <v>88</v>
      </c>
      <c r="B153" s="3">
        <v>2300</v>
      </c>
    </row>
    <row r="154" spans="1:4" x14ac:dyDescent="0.25">
      <c r="A154" s="7" t="s">
        <v>8</v>
      </c>
      <c r="B154" s="3">
        <v>3800</v>
      </c>
    </row>
    <row r="155" spans="1:4" x14ac:dyDescent="0.25">
      <c r="A155" s="7" t="s">
        <v>111</v>
      </c>
      <c r="B155" s="3">
        <v>-899</v>
      </c>
    </row>
    <row r="156" spans="1:4" x14ac:dyDescent="0.25">
      <c r="A156" s="7" t="s">
        <v>89</v>
      </c>
      <c r="B156" s="3">
        <v>-2494.6999999999998</v>
      </c>
    </row>
    <row r="157" spans="1:4" x14ac:dyDescent="0.25">
      <c r="A157" s="7" t="s">
        <v>90</v>
      </c>
      <c r="B157" s="3">
        <v>-2000</v>
      </c>
    </row>
    <row r="158" spans="1:4" x14ac:dyDescent="0.25">
      <c r="A158" s="7" t="s">
        <v>91</v>
      </c>
      <c r="B158" s="3">
        <v>-1900</v>
      </c>
    </row>
    <row r="159" spans="1:4" x14ac:dyDescent="0.25">
      <c r="A159" s="7" t="s">
        <v>92</v>
      </c>
      <c r="B159" s="3">
        <v>-2323</v>
      </c>
    </row>
    <row r="160" spans="1:4" x14ac:dyDescent="0.25">
      <c r="A160" s="7" t="s">
        <v>9</v>
      </c>
      <c r="B160" s="3">
        <v>3200</v>
      </c>
    </row>
    <row r="161" spans="1:4" ht="15.75" thickBot="1" x14ac:dyDescent="0.3">
      <c r="A161" s="10" t="s">
        <v>16</v>
      </c>
      <c r="B161" s="5">
        <v>3900</v>
      </c>
      <c r="C161" s="26"/>
      <c r="D161" s="19"/>
    </row>
    <row r="162" spans="1:4" x14ac:dyDescent="0.25">
      <c r="A162" s="12" t="s">
        <v>94</v>
      </c>
      <c r="B162" s="8">
        <v>-3639.03</v>
      </c>
      <c r="C162" s="28" t="s">
        <v>93</v>
      </c>
    </row>
    <row r="163" spans="1:4" x14ac:dyDescent="0.25">
      <c r="A163" s="2" t="s">
        <v>4</v>
      </c>
      <c r="B163" s="3">
        <v>3500</v>
      </c>
    </row>
    <row r="164" spans="1:4" x14ac:dyDescent="0.25">
      <c r="A164" s="2" t="s">
        <v>6</v>
      </c>
      <c r="B164" s="3">
        <v>4050</v>
      </c>
    </row>
    <row r="165" spans="1:4" x14ac:dyDescent="0.25">
      <c r="A165" s="2" t="s">
        <v>7</v>
      </c>
      <c r="B165" s="3">
        <v>5000</v>
      </c>
    </row>
    <row r="166" spans="1:4" x14ac:dyDescent="0.25">
      <c r="A166" s="2" t="s">
        <v>95</v>
      </c>
      <c r="B166" s="3">
        <v>-18899</v>
      </c>
    </row>
    <row r="167" spans="1:4" x14ac:dyDescent="0.25">
      <c r="A167" s="2" t="s">
        <v>8</v>
      </c>
      <c r="B167" s="3">
        <v>3800</v>
      </c>
    </row>
    <row r="168" spans="1:4" x14ac:dyDescent="0.25">
      <c r="A168" s="2" t="s">
        <v>111</v>
      </c>
      <c r="B168" s="3">
        <v>-899</v>
      </c>
    </row>
    <row r="169" spans="1:4" x14ac:dyDescent="0.25">
      <c r="A169" s="2" t="s">
        <v>9</v>
      </c>
      <c r="B169" s="3">
        <v>4000</v>
      </c>
    </row>
    <row r="170" spans="1:4" x14ac:dyDescent="0.25">
      <c r="A170" s="7" t="s">
        <v>95</v>
      </c>
      <c r="B170" s="3">
        <v>-3431</v>
      </c>
    </row>
    <row r="171" spans="1:4" x14ac:dyDescent="0.25">
      <c r="A171" s="7" t="s">
        <v>95</v>
      </c>
      <c r="B171" s="3">
        <v>-1996</v>
      </c>
    </row>
    <row r="172" spans="1:4" x14ac:dyDescent="0.25">
      <c r="A172" s="7" t="s">
        <v>16</v>
      </c>
      <c r="B172" s="3">
        <v>3500</v>
      </c>
    </row>
    <row r="173" spans="1:4" x14ac:dyDescent="0.25">
      <c r="A173" s="7" t="s">
        <v>96</v>
      </c>
      <c r="B173" s="3">
        <v>-4697.6499999999996</v>
      </c>
    </row>
    <row r="174" spans="1:4" ht="15.75" thickBot="1" x14ac:dyDescent="0.3">
      <c r="A174" s="10" t="s">
        <v>17</v>
      </c>
      <c r="B174" s="5">
        <v>3800</v>
      </c>
      <c r="C174" s="26"/>
      <c r="D174" s="19"/>
    </row>
    <row r="175" spans="1:4" x14ac:dyDescent="0.25">
      <c r="A175" s="9" t="s">
        <v>98</v>
      </c>
      <c r="B175" s="4">
        <v>-6577</v>
      </c>
      <c r="C175" s="28" t="s">
        <v>97</v>
      </c>
    </row>
    <row r="176" spans="1:4" x14ac:dyDescent="0.25">
      <c r="A176" s="2" t="s">
        <v>4</v>
      </c>
      <c r="B176" s="3">
        <v>5000</v>
      </c>
    </row>
    <row r="177" spans="1:2" x14ac:dyDescent="0.25">
      <c r="A177" s="7" t="s">
        <v>6</v>
      </c>
      <c r="B177" s="3">
        <v>3900</v>
      </c>
    </row>
    <row r="178" spans="1:2" x14ac:dyDescent="0.25">
      <c r="A178" s="7" t="s">
        <v>103</v>
      </c>
      <c r="B178" s="3">
        <v>-1490.4</v>
      </c>
    </row>
    <row r="179" spans="1:2" x14ac:dyDescent="0.25">
      <c r="A179" s="7" t="s">
        <v>7</v>
      </c>
      <c r="B179" s="3">
        <v>4700</v>
      </c>
    </row>
    <row r="180" spans="1:2" x14ac:dyDescent="0.25">
      <c r="A180" s="7" t="s">
        <v>5</v>
      </c>
      <c r="B180" s="3">
        <v>-1190</v>
      </c>
    </row>
    <row r="181" spans="1:2" x14ac:dyDescent="0.25">
      <c r="A181" s="7" t="s">
        <v>8</v>
      </c>
      <c r="B181" s="3">
        <v>4600</v>
      </c>
    </row>
    <row r="182" spans="1:2" x14ac:dyDescent="0.25">
      <c r="A182" s="7" t="s">
        <v>100</v>
      </c>
      <c r="B182" s="3">
        <v>-1620</v>
      </c>
    </row>
    <row r="183" spans="1:2" x14ac:dyDescent="0.25">
      <c r="A183" s="7" t="s">
        <v>102</v>
      </c>
      <c r="B183" s="3">
        <v>-395</v>
      </c>
    </row>
    <row r="184" spans="1:2" x14ac:dyDescent="0.25">
      <c r="A184" s="7" t="s">
        <v>101</v>
      </c>
      <c r="B184" s="3">
        <v>-5764.61</v>
      </c>
    </row>
    <row r="185" spans="1:2" x14ac:dyDescent="0.25">
      <c r="A185" s="2" t="s">
        <v>111</v>
      </c>
      <c r="B185" s="3">
        <v>-899</v>
      </c>
    </row>
    <row r="186" spans="1:2" x14ac:dyDescent="0.25">
      <c r="A186" s="7" t="s">
        <v>104</v>
      </c>
      <c r="B186" s="3">
        <v>-210</v>
      </c>
    </row>
    <row r="187" spans="1:2" x14ac:dyDescent="0.25">
      <c r="A187" s="7" t="s">
        <v>9</v>
      </c>
      <c r="B187" s="3">
        <v>4800</v>
      </c>
    </row>
    <row r="188" spans="1:2" x14ac:dyDescent="0.25">
      <c r="A188" s="7" t="s">
        <v>105</v>
      </c>
      <c r="B188" s="3">
        <v>-3855.48</v>
      </c>
    </row>
    <row r="189" spans="1:2" x14ac:dyDescent="0.25">
      <c r="A189" s="7" t="s">
        <v>106</v>
      </c>
      <c r="B189" s="3">
        <v>-1285.8699999999999</v>
      </c>
    </row>
    <row r="190" spans="1:2" x14ac:dyDescent="0.25">
      <c r="A190" s="7" t="s">
        <v>16</v>
      </c>
      <c r="B190" s="3">
        <v>4100</v>
      </c>
    </row>
    <row r="191" spans="1:2" x14ac:dyDescent="0.25">
      <c r="A191" s="7" t="s">
        <v>107</v>
      </c>
      <c r="B191" s="3">
        <v>-1205.19</v>
      </c>
    </row>
    <row r="192" spans="1:2" x14ac:dyDescent="0.25">
      <c r="A192" s="7" t="s">
        <v>108</v>
      </c>
      <c r="B192" s="3">
        <v>-1700</v>
      </c>
    </row>
    <row r="193" spans="1:4" x14ac:dyDescent="0.25">
      <c r="A193" s="7" t="s">
        <v>107</v>
      </c>
      <c r="B193" s="3">
        <v>-3230.4</v>
      </c>
    </row>
    <row r="194" spans="1:4" x14ac:dyDescent="0.25">
      <c r="A194" s="11" t="s">
        <v>17</v>
      </c>
      <c r="B194" s="6">
        <v>3400</v>
      </c>
      <c r="C194" s="30"/>
      <c r="D194" s="31"/>
    </row>
    <row r="195" spans="1:4" ht="15.75" thickBot="1" x14ac:dyDescent="0.3">
      <c r="A195" s="32" t="s">
        <v>110</v>
      </c>
      <c r="B195" s="5">
        <v>-899</v>
      </c>
      <c r="C195" s="26"/>
      <c r="D195" s="19"/>
    </row>
    <row r="196" spans="1:4" x14ac:dyDescent="0.25">
      <c r="A196" s="12" t="s">
        <v>112</v>
      </c>
      <c r="B196" s="8">
        <v>-10220</v>
      </c>
      <c r="C196" s="28" t="s">
        <v>109</v>
      </c>
    </row>
    <row r="197" spans="1:4" x14ac:dyDescent="0.25">
      <c r="A197" s="2" t="s">
        <v>114</v>
      </c>
      <c r="B197" s="3">
        <v>3000</v>
      </c>
      <c r="D197" s="55"/>
    </row>
    <row r="198" spans="1:4" x14ac:dyDescent="0.25">
      <c r="A198" s="2" t="s">
        <v>113</v>
      </c>
      <c r="B198" s="3">
        <v>3000</v>
      </c>
    </row>
    <row r="199" spans="1:4" x14ac:dyDescent="0.25">
      <c r="A199" s="2" t="s">
        <v>128</v>
      </c>
      <c r="B199" s="3">
        <v>3000</v>
      </c>
    </row>
    <row r="200" spans="1:4" x14ac:dyDescent="0.25">
      <c r="A200" s="2" t="s">
        <v>131</v>
      </c>
      <c r="B200" s="3">
        <v>3000</v>
      </c>
    </row>
    <row r="201" spans="1:4" x14ac:dyDescent="0.25">
      <c r="A201" s="2" t="s">
        <v>132</v>
      </c>
      <c r="B201" s="3">
        <v>-79</v>
      </c>
    </row>
    <row r="202" spans="1:4" x14ac:dyDescent="0.25">
      <c r="A202" s="2" t="s">
        <v>151</v>
      </c>
      <c r="B202" s="3">
        <v>3000</v>
      </c>
    </row>
    <row r="203" spans="1:4" x14ac:dyDescent="0.25">
      <c r="A203" s="2" t="s">
        <v>152</v>
      </c>
      <c r="B203" s="3">
        <v>3000</v>
      </c>
    </row>
    <row r="204" spans="1:4" x14ac:dyDescent="0.25">
      <c r="A204" s="2" t="s">
        <v>153</v>
      </c>
      <c r="B204" s="3">
        <v>1800</v>
      </c>
    </row>
    <row r="205" spans="1:4" x14ac:dyDescent="0.25">
      <c r="A205" s="2" t="s">
        <v>154</v>
      </c>
      <c r="B205" s="3">
        <v>3000</v>
      </c>
    </row>
    <row r="206" spans="1:4" x14ac:dyDescent="0.25">
      <c r="A206" s="2" t="s">
        <v>155</v>
      </c>
      <c r="B206" s="3">
        <v>1800</v>
      </c>
    </row>
    <row r="207" spans="1:4" x14ac:dyDescent="0.25">
      <c r="A207" s="2" t="s">
        <v>156</v>
      </c>
      <c r="B207" s="3">
        <v>1800</v>
      </c>
    </row>
    <row r="208" spans="1:4" x14ac:dyDescent="0.25">
      <c r="A208" s="7" t="s">
        <v>4</v>
      </c>
      <c r="B208" s="3">
        <v>5600</v>
      </c>
    </row>
    <row r="209" spans="1:2" x14ac:dyDescent="0.25">
      <c r="A209" s="7" t="s">
        <v>6</v>
      </c>
      <c r="B209" s="3">
        <v>5600</v>
      </c>
    </row>
    <row r="210" spans="1:2" x14ac:dyDescent="0.25">
      <c r="A210" s="7" t="s">
        <v>7</v>
      </c>
      <c r="B210" s="3">
        <v>5100</v>
      </c>
    </row>
    <row r="211" spans="1:2" x14ac:dyDescent="0.25">
      <c r="A211" s="2" t="s">
        <v>132</v>
      </c>
      <c r="B211" s="3">
        <v>-79</v>
      </c>
    </row>
    <row r="212" spans="1:2" x14ac:dyDescent="0.25">
      <c r="A212" s="7" t="s">
        <v>160</v>
      </c>
      <c r="B212" s="3">
        <v>-8532.86</v>
      </c>
    </row>
    <row r="213" spans="1:2" x14ac:dyDescent="0.25">
      <c r="A213" s="7" t="s">
        <v>161</v>
      </c>
      <c r="B213" s="3">
        <v>-4231.5</v>
      </c>
    </row>
    <row r="214" spans="1:2" x14ac:dyDescent="0.25">
      <c r="A214" s="7" t="s">
        <v>162</v>
      </c>
      <c r="B214" s="3">
        <v>-2996</v>
      </c>
    </row>
    <row r="215" spans="1:2" x14ac:dyDescent="0.25">
      <c r="A215" s="7" t="s">
        <v>163</v>
      </c>
      <c r="B215" s="3">
        <v>-2237</v>
      </c>
    </row>
    <row r="216" spans="1:2" x14ac:dyDescent="0.25">
      <c r="A216" s="7" t="s">
        <v>8</v>
      </c>
      <c r="B216" s="3">
        <v>3900</v>
      </c>
    </row>
    <row r="217" spans="1:2" x14ac:dyDescent="0.25">
      <c r="A217" s="7" t="s">
        <v>9</v>
      </c>
      <c r="B217" s="3">
        <v>2900</v>
      </c>
    </row>
    <row r="218" spans="1:2" x14ac:dyDescent="0.25">
      <c r="A218" s="7" t="s">
        <v>169</v>
      </c>
      <c r="B218" s="3">
        <v>-5700</v>
      </c>
    </row>
    <row r="219" spans="1:2" x14ac:dyDescent="0.25">
      <c r="A219" s="2" t="s">
        <v>111</v>
      </c>
      <c r="B219" s="3">
        <v>-899</v>
      </c>
    </row>
    <row r="220" spans="1:2" x14ac:dyDescent="0.25">
      <c r="A220" s="7" t="s">
        <v>167</v>
      </c>
      <c r="B220" s="3">
        <v>-4500</v>
      </c>
    </row>
    <row r="221" spans="1:2" x14ac:dyDescent="0.25">
      <c r="A221" s="7" t="s">
        <v>166</v>
      </c>
      <c r="B221" s="3">
        <v>-1074</v>
      </c>
    </row>
    <row r="222" spans="1:2" x14ac:dyDescent="0.25">
      <c r="A222" s="7" t="s">
        <v>16</v>
      </c>
      <c r="B222" s="3">
        <v>4400</v>
      </c>
    </row>
    <row r="223" spans="1:2" x14ac:dyDescent="0.25">
      <c r="A223" s="7" t="s">
        <v>168</v>
      </c>
      <c r="B223" s="3">
        <v>-1000</v>
      </c>
    </row>
    <row r="224" spans="1:2" x14ac:dyDescent="0.25">
      <c r="A224" s="7" t="s">
        <v>170</v>
      </c>
      <c r="B224" s="3">
        <v>-570</v>
      </c>
    </row>
    <row r="225" spans="1:3" x14ac:dyDescent="0.25">
      <c r="A225" s="7" t="s">
        <v>17</v>
      </c>
      <c r="B225" s="3">
        <v>2600</v>
      </c>
    </row>
    <row r="226" spans="1:3" x14ac:dyDescent="0.25">
      <c r="A226" s="7" t="s">
        <v>172</v>
      </c>
      <c r="B226" s="3">
        <v>-6068</v>
      </c>
    </row>
    <row r="227" spans="1:3" x14ac:dyDescent="0.25">
      <c r="A227" s="7" t="s">
        <v>32</v>
      </c>
      <c r="B227" s="3">
        <v>-5990</v>
      </c>
    </row>
    <row r="228" spans="1:3" x14ac:dyDescent="0.25">
      <c r="A228" s="7" t="s">
        <v>117</v>
      </c>
      <c r="B228" s="3">
        <v>4100</v>
      </c>
    </row>
    <row r="229" spans="1:3" x14ac:dyDescent="0.25">
      <c r="A229" s="7" t="s">
        <v>173</v>
      </c>
      <c r="B229" s="3">
        <v>-2693.1</v>
      </c>
    </row>
    <row r="230" spans="1:3" x14ac:dyDescent="0.25">
      <c r="A230" s="7" t="s">
        <v>175</v>
      </c>
      <c r="B230" s="57">
        <v>-7950</v>
      </c>
    </row>
    <row r="231" spans="1:3" ht="15.75" thickBot="1" x14ac:dyDescent="0.3">
      <c r="A231" s="10" t="s">
        <v>174</v>
      </c>
      <c r="B231" s="58">
        <v>5000</v>
      </c>
      <c r="C231" s="26"/>
    </row>
    <row r="232" spans="1:3" x14ac:dyDescent="0.25">
      <c r="A232" s="2" t="s">
        <v>110</v>
      </c>
      <c r="B232" s="3">
        <v>-899</v>
      </c>
      <c r="C232" s="14" t="s">
        <v>176</v>
      </c>
    </row>
    <row r="233" spans="1:3" x14ac:dyDescent="0.25">
      <c r="A233" s="2" t="s">
        <v>177</v>
      </c>
      <c r="B233" s="3">
        <v>2500</v>
      </c>
    </row>
    <row r="234" spans="1:3" x14ac:dyDescent="0.25">
      <c r="A234" s="2" t="s">
        <v>178</v>
      </c>
      <c r="B234" s="3">
        <v>2500</v>
      </c>
    </row>
    <row r="235" spans="1:3" x14ac:dyDescent="0.25">
      <c r="A235" s="7" t="s">
        <v>180</v>
      </c>
      <c r="B235" s="3">
        <v>2500</v>
      </c>
    </row>
    <row r="236" spans="1:3" x14ac:dyDescent="0.25">
      <c r="A236" s="7" t="s">
        <v>181</v>
      </c>
      <c r="B236" s="3">
        <v>2500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P31" sqref="P31"/>
    </sheetView>
  </sheetViews>
  <sheetFormatPr defaultRowHeight="15" x14ac:dyDescent="0.25"/>
  <cols>
    <col min="3" max="3" width="22.7109375" customWidth="1"/>
    <col min="10" max="10" width="12.5703125" customWidth="1"/>
    <col min="15" max="15" width="15.140625" customWidth="1"/>
  </cols>
  <sheetData>
    <row r="1" spans="1:18" ht="15.75" thickBot="1" x14ac:dyDescent="0.3">
      <c r="A1" s="35" t="s">
        <v>115</v>
      </c>
      <c r="B1" s="41" t="s">
        <v>121</v>
      </c>
      <c r="C1" s="39" t="s">
        <v>116</v>
      </c>
      <c r="D1" s="33" t="s">
        <v>4</v>
      </c>
      <c r="E1" s="33" t="s">
        <v>6</v>
      </c>
      <c r="F1" s="33" t="s">
        <v>7</v>
      </c>
      <c r="G1" s="33" t="s">
        <v>8</v>
      </c>
      <c r="H1" s="33" t="s">
        <v>9</v>
      </c>
      <c r="I1" s="33" t="s">
        <v>16</v>
      </c>
      <c r="J1" s="40" t="s">
        <v>119</v>
      </c>
    </row>
    <row r="2" spans="1:18" x14ac:dyDescent="0.25">
      <c r="A2" s="36">
        <v>1</v>
      </c>
      <c r="B2" s="36">
        <v>6</v>
      </c>
      <c r="C2" s="12" t="s">
        <v>118</v>
      </c>
      <c r="D2" s="66">
        <v>2500</v>
      </c>
      <c r="E2" s="67"/>
      <c r="F2" s="67"/>
      <c r="G2" s="67"/>
      <c r="H2" s="67"/>
      <c r="I2" s="67"/>
      <c r="J2" s="43">
        <f>SUM(D2)</f>
        <v>2500</v>
      </c>
    </row>
    <row r="3" spans="1:18" x14ac:dyDescent="0.25">
      <c r="A3" s="37">
        <v>2</v>
      </c>
      <c r="B3" s="37">
        <v>112</v>
      </c>
      <c r="C3" s="2" t="s">
        <v>120</v>
      </c>
      <c r="D3" s="68">
        <v>2500</v>
      </c>
      <c r="E3" s="69"/>
      <c r="F3" s="69"/>
      <c r="G3" s="69"/>
      <c r="H3" s="69"/>
      <c r="I3" s="69"/>
      <c r="J3" s="44">
        <f>SUM(D3)</f>
        <v>2500</v>
      </c>
    </row>
    <row r="4" spans="1:18" x14ac:dyDescent="0.25">
      <c r="A4" s="36">
        <v>3</v>
      </c>
      <c r="B4" s="37">
        <v>847</v>
      </c>
      <c r="C4" s="2" t="s">
        <v>158</v>
      </c>
      <c r="D4" s="68">
        <v>2500</v>
      </c>
      <c r="E4" s="69"/>
      <c r="F4" s="69"/>
      <c r="G4" s="69"/>
      <c r="H4" s="69"/>
      <c r="I4" s="69"/>
      <c r="J4" s="44">
        <f t="shared" ref="J4:J39" si="0">SUM(D4)</f>
        <v>2500</v>
      </c>
    </row>
    <row r="5" spans="1:18" x14ac:dyDescent="0.25">
      <c r="A5" s="37">
        <v>4</v>
      </c>
      <c r="B5" s="60">
        <v>14</v>
      </c>
      <c r="C5" s="7" t="s">
        <v>140</v>
      </c>
      <c r="D5" s="69">
        <v>2500</v>
      </c>
      <c r="E5" s="69"/>
      <c r="F5" s="69"/>
      <c r="G5" s="69"/>
      <c r="H5" s="69"/>
      <c r="I5" s="69"/>
      <c r="J5" s="44">
        <f t="shared" si="0"/>
        <v>2500</v>
      </c>
      <c r="M5" t="s">
        <v>179</v>
      </c>
    </row>
    <row r="6" spans="1:18" x14ac:dyDescent="0.25">
      <c r="A6" s="36">
        <v>5</v>
      </c>
      <c r="B6" s="2"/>
      <c r="C6" s="2"/>
      <c r="J6" s="44">
        <f t="shared" si="0"/>
        <v>0</v>
      </c>
      <c r="M6" s="2">
        <v>2500</v>
      </c>
      <c r="N6" t="s">
        <v>123</v>
      </c>
    </row>
    <row r="7" spans="1:18" x14ac:dyDescent="0.25">
      <c r="A7" s="37">
        <v>6</v>
      </c>
      <c r="B7" s="2"/>
      <c r="C7" s="2"/>
      <c r="J7" s="44">
        <f t="shared" si="0"/>
        <v>0</v>
      </c>
      <c r="M7" s="2">
        <v>1500</v>
      </c>
      <c r="N7" t="s">
        <v>124</v>
      </c>
    </row>
    <row r="8" spans="1:18" x14ac:dyDescent="0.25">
      <c r="A8" s="36">
        <v>7</v>
      </c>
      <c r="B8" s="2"/>
      <c r="C8" s="2"/>
      <c r="J8" s="44">
        <f t="shared" si="0"/>
        <v>0</v>
      </c>
      <c r="M8" s="2">
        <v>500</v>
      </c>
      <c r="N8" t="s">
        <v>125</v>
      </c>
    </row>
    <row r="9" spans="1:18" x14ac:dyDescent="0.25">
      <c r="A9" s="37">
        <v>8</v>
      </c>
      <c r="B9" s="2"/>
      <c r="C9" s="2"/>
      <c r="J9" s="44">
        <f t="shared" si="0"/>
        <v>0</v>
      </c>
      <c r="M9" s="2">
        <v>300</v>
      </c>
      <c r="N9" t="s">
        <v>127</v>
      </c>
    </row>
    <row r="10" spans="1:18" x14ac:dyDescent="0.25">
      <c r="A10" s="36">
        <v>9</v>
      </c>
      <c r="B10" s="2"/>
      <c r="C10" s="2"/>
      <c r="J10" s="44">
        <f t="shared" si="0"/>
        <v>0</v>
      </c>
      <c r="M10" s="2">
        <v>0</v>
      </c>
      <c r="N10" t="s">
        <v>126</v>
      </c>
    </row>
    <row r="11" spans="1:18" x14ac:dyDescent="0.25">
      <c r="A11" s="37">
        <v>10</v>
      </c>
      <c r="B11" s="2"/>
      <c r="C11" s="2"/>
      <c r="J11" s="44">
        <f t="shared" si="0"/>
        <v>0</v>
      </c>
    </row>
    <row r="12" spans="1:18" ht="15.75" thickBot="1" x14ac:dyDescent="0.3">
      <c r="A12" s="36">
        <v>11</v>
      </c>
      <c r="B12" s="2"/>
      <c r="C12" s="2"/>
      <c r="J12" s="44">
        <f t="shared" si="0"/>
        <v>0</v>
      </c>
    </row>
    <row r="13" spans="1:18" ht="15.75" thickBot="1" x14ac:dyDescent="0.3">
      <c r="A13" s="37">
        <v>12</v>
      </c>
      <c r="B13" s="2"/>
      <c r="C13" s="2"/>
      <c r="J13" s="44">
        <f t="shared" si="0"/>
        <v>0</v>
      </c>
      <c r="M13" s="70" t="s">
        <v>122</v>
      </c>
      <c r="N13" s="70"/>
      <c r="O13" s="53">
        <f>SUM(Регата!B1)</f>
        <v>11507.209999999997</v>
      </c>
      <c r="P13" s="70"/>
      <c r="Q13" s="70"/>
      <c r="R13" s="59"/>
    </row>
    <row r="14" spans="1:18" x14ac:dyDescent="0.25">
      <c r="A14" s="36">
        <v>13</v>
      </c>
      <c r="B14" s="2"/>
      <c r="C14" s="2"/>
      <c r="J14" s="44">
        <f t="shared" si="0"/>
        <v>0</v>
      </c>
    </row>
    <row r="15" spans="1:18" x14ac:dyDescent="0.25">
      <c r="A15" s="37">
        <v>14</v>
      </c>
      <c r="B15" s="2"/>
      <c r="C15" s="2"/>
      <c r="J15" s="44">
        <f t="shared" si="0"/>
        <v>0</v>
      </c>
    </row>
    <row r="16" spans="1:18" x14ac:dyDescent="0.25">
      <c r="A16" s="36">
        <v>15</v>
      </c>
      <c r="B16" s="2"/>
      <c r="C16" s="2"/>
      <c r="J16" s="44">
        <f t="shared" si="0"/>
        <v>0</v>
      </c>
    </row>
    <row r="17" spans="1:10" x14ac:dyDescent="0.25">
      <c r="A17" s="37">
        <v>16</v>
      </c>
      <c r="B17" s="2"/>
      <c r="C17" s="2"/>
      <c r="J17" s="44">
        <f t="shared" si="0"/>
        <v>0</v>
      </c>
    </row>
    <row r="18" spans="1:10" x14ac:dyDescent="0.25">
      <c r="A18" s="36">
        <v>17</v>
      </c>
      <c r="B18" s="2"/>
      <c r="C18" s="2"/>
      <c r="J18" s="44">
        <f t="shared" si="0"/>
        <v>0</v>
      </c>
    </row>
    <row r="19" spans="1:10" x14ac:dyDescent="0.25">
      <c r="A19" s="37">
        <v>18</v>
      </c>
      <c r="B19" s="2"/>
      <c r="C19" s="2"/>
      <c r="J19" s="44">
        <f t="shared" si="0"/>
        <v>0</v>
      </c>
    </row>
    <row r="20" spans="1:10" x14ac:dyDescent="0.25">
      <c r="A20" s="36">
        <v>19</v>
      </c>
      <c r="B20" s="2"/>
      <c r="C20" s="2"/>
      <c r="J20" s="44">
        <f t="shared" si="0"/>
        <v>0</v>
      </c>
    </row>
    <row r="21" spans="1:10" x14ac:dyDescent="0.25">
      <c r="A21" s="37">
        <v>20</v>
      </c>
      <c r="B21" s="2"/>
      <c r="C21" s="2"/>
      <c r="J21" s="44">
        <f t="shared" si="0"/>
        <v>0</v>
      </c>
    </row>
    <row r="22" spans="1:10" x14ac:dyDescent="0.25">
      <c r="A22" s="36">
        <v>21</v>
      </c>
      <c r="B22" s="2"/>
      <c r="C22" s="2"/>
      <c r="J22" s="44">
        <f t="shared" si="0"/>
        <v>0</v>
      </c>
    </row>
    <row r="23" spans="1:10" x14ac:dyDescent="0.25">
      <c r="A23" s="37">
        <v>22</v>
      </c>
      <c r="B23" s="2"/>
      <c r="C23" s="2"/>
      <c r="J23" s="44">
        <f t="shared" si="0"/>
        <v>0</v>
      </c>
    </row>
    <row r="24" spans="1:10" x14ac:dyDescent="0.25">
      <c r="A24" s="36">
        <v>23</v>
      </c>
      <c r="B24" s="2"/>
      <c r="C24" s="2"/>
      <c r="J24" s="44">
        <f t="shared" si="0"/>
        <v>0</v>
      </c>
    </row>
    <row r="25" spans="1:10" x14ac:dyDescent="0.25">
      <c r="A25" s="37">
        <v>24</v>
      </c>
      <c r="B25" s="2"/>
      <c r="C25" s="2"/>
      <c r="J25" s="44">
        <f t="shared" si="0"/>
        <v>0</v>
      </c>
    </row>
    <row r="26" spans="1:10" x14ac:dyDescent="0.25">
      <c r="A26" s="36">
        <v>25</v>
      </c>
      <c r="B26" s="2"/>
      <c r="C26" s="2"/>
      <c r="J26" s="44">
        <f t="shared" si="0"/>
        <v>0</v>
      </c>
    </row>
    <row r="27" spans="1:10" x14ac:dyDescent="0.25">
      <c r="A27" s="37">
        <v>26</v>
      </c>
      <c r="B27" s="2"/>
      <c r="C27" s="2"/>
      <c r="J27" s="44">
        <f t="shared" si="0"/>
        <v>0</v>
      </c>
    </row>
    <row r="28" spans="1:10" x14ac:dyDescent="0.25">
      <c r="A28" s="36">
        <v>27</v>
      </c>
      <c r="B28" s="2"/>
      <c r="C28" s="2"/>
      <c r="J28" s="44">
        <f t="shared" si="0"/>
        <v>0</v>
      </c>
    </row>
    <row r="29" spans="1:10" x14ac:dyDescent="0.25">
      <c r="A29" s="37">
        <v>28</v>
      </c>
      <c r="B29" s="2"/>
      <c r="C29" s="2"/>
      <c r="J29" s="44">
        <f t="shared" si="0"/>
        <v>0</v>
      </c>
    </row>
    <row r="30" spans="1:10" x14ac:dyDescent="0.25">
      <c r="A30" s="36">
        <v>29</v>
      </c>
      <c r="B30" s="2"/>
      <c r="C30" s="2"/>
      <c r="J30" s="44">
        <f t="shared" si="0"/>
        <v>0</v>
      </c>
    </row>
    <row r="31" spans="1:10" x14ac:dyDescent="0.25">
      <c r="A31" s="37">
        <v>30</v>
      </c>
      <c r="B31" s="2"/>
      <c r="C31" s="2"/>
      <c r="J31" s="44">
        <f t="shared" si="0"/>
        <v>0</v>
      </c>
    </row>
    <row r="32" spans="1:10" x14ac:dyDescent="0.25">
      <c r="A32" s="36">
        <v>31</v>
      </c>
      <c r="B32" s="2"/>
      <c r="C32" s="2"/>
      <c r="J32" s="44">
        <f t="shared" si="0"/>
        <v>0</v>
      </c>
    </row>
    <row r="33" spans="1:10" x14ac:dyDescent="0.25">
      <c r="A33" s="37">
        <v>32</v>
      </c>
      <c r="B33" s="2"/>
      <c r="C33" s="2"/>
      <c r="J33" s="44">
        <f t="shared" si="0"/>
        <v>0</v>
      </c>
    </row>
    <row r="34" spans="1:10" x14ac:dyDescent="0.25">
      <c r="A34" s="36">
        <v>33</v>
      </c>
      <c r="B34" s="2"/>
      <c r="C34" s="2"/>
      <c r="J34" s="44">
        <f t="shared" si="0"/>
        <v>0</v>
      </c>
    </row>
    <row r="35" spans="1:10" x14ac:dyDescent="0.25">
      <c r="A35" s="37">
        <v>34</v>
      </c>
      <c r="B35" s="2"/>
      <c r="C35" s="2"/>
      <c r="J35" s="44">
        <f t="shared" si="0"/>
        <v>0</v>
      </c>
    </row>
    <row r="36" spans="1:10" x14ac:dyDescent="0.25">
      <c r="A36" s="36">
        <v>35</v>
      </c>
      <c r="B36" s="2"/>
      <c r="C36" s="2"/>
      <c r="J36" s="44">
        <f t="shared" si="0"/>
        <v>0</v>
      </c>
    </row>
    <row r="37" spans="1:10" x14ac:dyDescent="0.25">
      <c r="A37" s="37">
        <v>36</v>
      </c>
      <c r="B37" s="2"/>
      <c r="C37" s="2"/>
      <c r="J37" s="44">
        <f t="shared" si="0"/>
        <v>0</v>
      </c>
    </row>
    <row r="38" spans="1:10" x14ac:dyDescent="0.25">
      <c r="A38" s="36">
        <v>37</v>
      </c>
      <c r="B38" s="2"/>
      <c r="C38" s="2"/>
      <c r="J38" s="44">
        <f t="shared" si="0"/>
        <v>0</v>
      </c>
    </row>
    <row r="39" spans="1:10" ht="15.75" thickBot="1" x14ac:dyDescent="0.3">
      <c r="A39" s="37">
        <v>38</v>
      </c>
      <c r="B39" s="2"/>
      <c r="C39" s="2"/>
      <c r="D39" s="61"/>
      <c r="E39" s="62"/>
      <c r="F39" s="62"/>
      <c r="G39" s="62"/>
      <c r="H39" s="62"/>
      <c r="I39" s="63"/>
      <c r="J39" s="48">
        <f t="shared" si="0"/>
        <v>0</v>
      </c>
    </row>
    <row r="40" spans="1:10" ht="16.5" thickTop="1" thickBot="1" x14ac:dyDescent="0.3">
      <c r="H40" s="64" t="s">
        <v>182</v>
      </c>
      <c r="I40" s="65"/>
      <c r="J40" s="53">
        <f>SUM(J2:J39)</f>
        <v>10000</v>
      </c>
    </row>
  </sheetData>
  <mergeCells count="7">
    <mergeCell ref="H40:I40"/>
    <mergeCell ref="D2:I2"/>
    <mergeCell ref="D3:I3"/>
    <mergeCell ref="M13:N13"/>
    <mergeCell ref="P13:Q13"/>
    <mergeCell ref="D4:I4"/>
    <mergeCell ref="D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pane ySplit="1" topLeftCell="A2" activePane="bottomLeft" state="frozen"/>
      <selection pane="bottomLeft" activeCell="B25" sqref="B25:C25"/>
    </sheetView>
  </sheetViews>
  <sheetFormatPr defaultRowHeight="15" x14ac:dyDescent="0.25"/>
  <cols>
    <col min="1" max="2" width="6.7109375" style="38" customWidth="1"/>
    <col min="3" max="3" width="35.5703125" customWidth="1"/>
    <col min="4" max="4" width="9.5703125" bestFit="1" customWidth="1"/>
    <col min="5" max="11" width="9.28515625" bestFit="1" customWidth="1"/>
    <col min="12" max="12" width="10.5703125" bestFit="1" customWidth="1"/>
    <col min="16" max="16" width="11.140625" customWidth="1"/>
  </cols>
  <sheetData>
    <row r="1" spans="1:15" ht="15.75" thickBot="1" x14ac:dyDescent="0.3">
      <c r="A1" s="35" t="s">
        <v>115</v>
      </c>
      <c r="B1" s="41" t="s">
        <v>121</v>
      </c>
      <c r="C1" s="39" t="s">
        <v>116</v>
      </c>
      <c r="D1" s="33" t="s">
        <v>4</v>
      </c>
      <c r="E1" s="33" t="s">
        <v>6</v>
      </c>
      <c r="F1" s="33" t="s">
        <v>7</v>
      </c>
      <c r="G1" s="33" t="s">
        <v>8</v>
      </c>
      <c r="H1" s="33" t="s">
        <v>9</v>
      </c>
      <c r="I1" s="33" t="s">
        <v>16</v>
      </c>
      <c r="J1" s="33" t="s">
        <v>17</v>
      </c>
      <c r="K1" s="34" t="s">
        <v>117</v>
      </c>
      <c r="L1" s="40" t="s">
        <v>119</v>
      </c>
    </row>
    <row r="2" spans="1:15" x14ac:dyDescent="0.25">
      <c r="A2" s="36">
        <v>1</v>
      </c>
      <c r="B2" s="36">
        <v>6</v>
      </c>
      <c r="C2" s="12" t="s">
        <v>118</v>
      </c>
      <c r="D2" s="66">
        <v>3000</v>
      </c>
      <c r="E2" s="67"/>
      <c r="F2" s="67"/>
      <c r="G2" s="67"/>
      <c r="H2" s="67"/>
      <c r="I2" s="67"/>
      <c r="J2" s="67"/>
      <c r="K2" s="67"/>
      <c r="L2" s="43">
        <f>SUM(D2)</f>
        <v>3000</v>
      </c>
    </row>
    <row r="3" spans="1:15" x14ac:dyDescent="0.25">
      <c r="A3" s="37">
        <v>2</v>
      </c>
      <c r="B3" s="37">
        <v>112</v>
      </c>
      <c r="C3" s="2" t="s">
        <v>120</v>
      </c>
      <c r="D3" s="68">
        <v>3000</v>
      </c>
      <c r="E3" s="69"/>
      <c r="F3" s="69"/>
      <c r="G3" s="69"/>
      <c r="H3" s="69"/>
      <c r="I3" s="69"/>
      <c r="J3" s="69"/>
      <c r="K3" s="69"/>
      <c r="L3" s="44">
        <f>SUM(D3)</f>
        <v>3000</v>
      </c>
    </row>
    <row r="4" spans="1:15" x14ac:dyDescent="0.25">
      <c r="A4" s="36">
        <v>3</v>
      </c>
      <c r="B4" s="37">
        <v>125</v>
      </c>
      <c r="C4" s="2" t="s">
        <v>129</v>
      </c>
      <c r="D4" s="68">
        <v>3000</v>
      </c>
      <c r="E4" s="69"/>
      <c r="F4" s="69"/>
      <c r="G4" s="69"/>
      <c r="H4" s="69"/>
      <c r="I4" s="69"/>
      <c r="J4" s="69"/>
      <c r="K4" s="69"/>
      <c r="L4" s="44">
        <f>SUM(D4)</f>
        <v>3000</v>
      </c>
    </row>
    <row r="5" spans="1:15" x14ac:dyDescent="0.25">
      <c r="A5" s="37">
        <v>4</v>
      </c>
      <c r="B5" s="37">
        <v>555</v>
      </c>
      <c r="C5" s="2" t="s">
        <v>130</v>
      </c>
      <c r="D5" s="68">
        <v>3000</v>
      </c>
      <c r="E5" s="69"/>
      <c r="F5" s="69"/>
      <c r="G5" s="69"/>
      <c r="H5" s="69"/>
      <c r="I5" s="69"/>
      <c r="J5" s="69"/>
      <c r="K5" s="69"/>
      <c r="L5" s="44">
        <f t="shared" ref="L5:L30" si="0">SUM(D5:K5)</f>
        <v>3000</v>
      </c>
    </row>
    <row r="6" spans="1:15" x14ac:dyDescent="0.25">
      <c r="A6" s="36">
        <v>5</v>
      </c>
      <c r="B6" s="37">
        <v>12</v>
      </c>
      <c r="C6" s="2" t="s">
        <v>133</v>
      </c>
      <c r="D6" s="68">
        <v>3000</v>
      </c>
      <c r="E6" s="69"/>
      <c r="F6" s="69"/>
      <c r="G6" s="69"/>
      <c r="H6" s="69"/>
      <c r="I6" s="69"/>
      <c r="J6" s="69"/>
      <c r="K6" s="69"/>
      <c r="L6" s="44">
        <f t="shared" si="0"/>
        <v>3000</v>
      </c>
      <c r="N6">
        <v>8</v>
      </c>
    </row>
    <row r="7" spans="1:15" x14ac:dyDescent="0.25">
      <c r="A7" s="37">
        <v>6</v>
      </c>
      <c r="B7" s="37">
        <v>771</v>
      </c>
      <c r="C7" s="2" t="s">
        <v>134</v>
      </c>
      <c r="D7" s="68">
        <v>3000</v>
      </c>
      <c r="E7" s="69"/>
      <c r="F7" s="69"/>
      <c r="G7" s="69"/>
      <c r="H7" s="69"/>
      <c r="I7" s="69"/>
      <c r="J7" s="69"/>
      <c r="K7" s="69"/>
      <c r="L7" s="44">
        <f t="shared" si="0"/>
        <v>3000</v>
      </c>
      <c r="N7" s="42">
        <v>3000</v>
      </c>
      <c r="O7" t="s">
        <v>123</v>
      </c>
    </row>
    <row r="8" spans="1:15" x14ac:dyDescent="0.25">
      <c r="A8" s="36">
        <v>7</v>
      </c>
      <c r="B8" s="37">
        <v>21</v>
      </c>
      <c r="C8" s="2" t="s">
        <v>135</v>
      </c>
      <c r="D8" s="68">
        <v>1800</v>
      </c>
      <c r="E8" s="69"/>
      <c r="F8" s="69"/>
      <c r="G8" s="69"/>
      <c r="H8" s="69"/>
      <c r="I8" s="69"/>
      <c r="J8" s="69"/>
      <c r="K8" s="69"/>
      <c r="L8" s="44">
        <f t="shared" si="0"/>
        <v>1800</v>
      </c>
      <c r="N8" s="42">
        <v>1800</v>
      </c>
      <c r="O8" t="s">
        <v>124</v>
      </c>
    </row>
    <row r="9" spans="1:15" x14ac:dyDescent="0.25">
      <c r="A9" s="37">
        <v>8</v>
      </c>
      <c r="B9" s="37">
        <v>87</v>
      </c>
      <c r="C9" s="2" t="s">
        <v>136</v>
      </c>
      <c r="D9" s="68">
        <v>3000</v>
      </c>
      <c r="E9" s="69"/>
      <c r="F9" s="69"/>
      <c r="G9" s="69"/>
      <c r="H9" s="69"/>
      <c r="I9" s="69"/>
      <c r="J9" s="69"/>
      <c r="K9" s="69"/>
      <c r="L9" s="44">
        <f t="shared" si="0"/>
        <v>3000</v>
      </c>
      <c r="N9" s="42">
        <v>500</v>
      </c>
      <c r="O9" t="s">
        <v>125</v>
      </c>
    </row>
    <row r="10" spans="1:15" x14ac:dyDescent="0.25">
      <c r="A10" s="36">
        <v>9</v>
      </c>
      <c r="B10" s="37">
        <v>114</v>
      </c>
      <c r="C10" s="2" t="s">
        <v>137</v>
      </c>
      <c r="D10" s="68">
        <v>1800</v>
      </c>
      <c r="E10" s="69"/>
      <c r="F10" s="69"/>
      <c r="G10" s="69"/>
      <c r="H10" s="69"/>
      <c r="I10" s="69"/>
      <c r="J10" s="69"/>
      <c r="K10" s="69"/>
      <c r="L10" s="44">
        <f t="shared" si="0"/>
        <v>1800</v>
      </c>
      <c r="N10" s="42">
        <v>300</v>
      </c>
      <c r="O10" t="s">
        <v>127</v>
      </c>
    </row>
    <row r="11" spans="1:15" x14ac:dyDescent="0.25">
      <c r="A11" s="37">
        <v>10</v>
      </c>
      <c r="B11" s="37">
        <v>214</v>
      </c>
      <c r="C11" s="2" t="s">
        <v>138</v>
      </c>
      <c r="D11" s="68">
        <v>1800</v>
      </c>
      <c r="E11" s="69"/>
      <c r="F11" s="69"/>
      <c r="G11" s="69"/>
      <c r="H11" s="69"/>
      <c r="I11" s="69"/>
      <c r="J11" s="69"/>
      <c r="K11" s="69"/>
      <c r="L11" s="44">
        <f t="shared" si="0"/>
        <v>1800</v>
      </c>
      <c r="N11" s="42">
        <v>0</v>
      </c>
      <c r="O11" t="s">
        <v>126</v>
      </c>
    </row>
    <row r="12" spans="1:15" x14ac:dyDescent="0.25">
      <c r="A12" s="36">
        <v>11</v>
      </c>
      <c r="B12" s="37">
        <v>118</v>
      </c>
      <c r="C12" s="2" t="s">
        <v>139</v>
      </c>
      <c r="D12" s="45">
        <v>500</v>
      </c>
      <c r="E12" s="45">
        <v>500</v>
      </c>
      <c r="F12" s="45">
        <v>300</v>
      </c>
      <c r="G12" s="45">
        <v>300</v>
      </c>
      <c r="H12" s="45">
        <v>300</v>
      </c>
      <c r="I12" s="45">
        <v>300</v>
      </c>
      <c r="J12" s="45">
        <v>300</v>
      </c>
      <c r="K12" s="46">
        <v>0</v>
      </c>
      <c r="L12" s="44">
        <f t="shared" si="0"/>
        <v>2500</v>
      </c>
    </row>
    <row r="13" spans="1:15" x14ac:dyDescent="0.25">
      <c r="A13" s="37">
        <v>12</v>
      </c>
      <c r="B13" s="37">
        <v>14</v>
      </c>
      <c r="C13" s="2" t="s">
        <v>140</v>
      </c>
      <c r="D13" s="45">
        <v>500</v>
      </c>
      <c r="E13" s="45">
        <v>500</v>
      </c>
      <c r="F13" s="45">
        <v>500</v>
      </c>
      <c r="G13" s="45">
        <v>500</v>
      </c>
      <c r="H13" s="45">
        <v>500</v>
      </c>
      <c r="I13" s="45">
        <v>500</v>
      </c>
      <c r="J13" s="45">
        <v>0</v>
      </c>
      <c r="K13" s="46">
        <v>500</v>
      </c>
      <c r="L13" s="44">
        <f t="shared" si="0"/>
        <v>3500</v>
      </c>
    </row>
    <row r="14" spans="1:15" x14ac:dyDescent="0.25">
      <c r="A14" s="36">
        <v>13</v>
      </c>
      <c r="B14" s="37">
        <v>144</v>
      </c>
      <c r="C14" s="2" t="s">
        <v>141</v>
      </c>
      <c r="D14" s="45">
        <v>500</v>
      </c>
      <c r="E14" s="45">
        <v>0</v>
      </c>
      <c r="F14" s="45">
        <v>0</v>
      </c>
      <c r="G14" s="45">
        <v>0</v>
      </c>
      <c r="H14" s="45">
        <v>0</v>
      </c>
      <c r="I14" s="45">
        <v>500</v>
      </c>
      <c r="J14" s="45">
        <v>0</v>
      </c>
      <c r="K14" s="46">
        <v>0</v>
      </c>
      <c r="L14" s="44">
        <f t="shared" si="0"/>
        <v>1000</v>
      </c>
    </row>
    <row r="15" spans="1:15" x14ac:dyDescent="0.25">
      <c r="A15" s="37">
        <v>14</v>
      </c>
      <c r="B15" s="37">
        <v>140</v>
      </c>
      <c r="C15" s="2" t="s">
        <v>142</v>
      </c>
      <c r="D15" s="45">
        <v>500</v>
      </c>
      <c r="E15" s="45">
        <v>500</v>
      </c>
      <c r="F15" s="45">
        <v>500</v>
      </c>
      <c r="G15" s="45">
        <v>0</v>
      </c>
      <c r="H15" s="45">
        <v>0</v>
      </c>
      <c r="I15" s="45">
        <v>0</v>
      </c>
      <c r="J15" s="45">
        <v>0</v>
      </c>
      <c r="K15" s="46">
        <v>0</v>
      </c>
      <c r="L15" s="44">
        <f t="shared" si="0"/>
        <v>1500</v>
      </c>
    </row>
    <row r="16" spans="1:15" x14ac:dyDescent="0.25">
      <c r="A16" s="36">
        <v>15</v>
      </c>
      <c r="B16" s="37">
        <v>139</v>
      </c>
      <c r="C16" s="2" t="s">
        <v>143</v>
      </c>
      <c r="D16" s="45">
        <v>300</v>
      </c>
      <c r="E16" s="45">
        <v>300</v>
      </c>
      <c r="F16" s="45">
        <v>0</v>
      </c>
      <c r="G16" s="45">
        <v>300</v>
      </c>
      <c r="H16" s="45">
        <v>300</v>
      </c>
      <c r="I16" s="45">
        <v>300</v>
      </c>
      <c r="J16" s="45">
        <v>0</v>
      </c>
      <c r="K16" s="46">
        <v>300</v>
      </c>
      <c r="L16" s="44">
        <f t="shared" si="0"/>
        <v>1800</v>
      </c>
    </row>
    <row r="17" spans="1:16" x14ac:dyDescent="0.25">
      <c r="A17" s="37">
        <v>16</v>
      </c>
      <c r="B17" s="37">
        <v>110</v>
      </c>
      <c r="C17" s="2" t="s">
        <v>144</v>
      </c>
      <c r="D17" s="45">
        <v>500</v>
      </c>
      <c r="E17" s="45">
        <v>500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  <c r="L17" s="44">
        <f t="shared" si="0"/>
        <v>1000</v>
      </c>
    </row>
    <row r="18" spans="1:16" x14ac:dyDescent="0.25">
      <c r="A18" s="36">
        <v>17</v>
      </c>
      <c r="B18" s="37">
        <v>150</v>
      </c>
      <c r="C18" s="2" t="s">
        <v>145</v>
      </c>
      <c r="D18" s="45">
        <v>500</v>
      </c>
      <c r="E18" s="45">
        <v>500</v>
      </c>
      <c r="F18" s="45">
        <v>500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  <c r="L18" s="44">
        <f t="shared" si="0"/>
        <v>1500</v>
      </c>
    </row>
    <row r="19" spans="1:16" x14ac:dyDescent="0.25">
      <c r="A19" s="37">
        <v>18</v>
      </c>
      <c r="B19" s="37">
        <v>228</v>
      </c>
      <c r="C19" s="2" t="s">
        <v>146</v>
      </c>
      <c r="D19" s="45">
        <v>500</v>
      </c>
      <c r="E19" s="45">
        <v>0</v>
      </c>
      <c r="F19" s="45">
        <v>500</v>
      </c>
      <c r="G19" s="45">
        <v>0</v>
      </c>
      <c r="H19" s="45">
        <v>0</v>
      </c>
      <c r="I19" s="45">
        <v>0</v>
      </c>
      <c r="J19" s="45">
        <v>0</v>
      </c>
      <c r="K19" s="46">
        <v>0</v>
      </c>
      <c r="L19" s="44">
        <f t="shared" si="0"/>
        <v>1000</v>
      </c>
    </row>
    <row r="20" spans="1:16" x14ac:dyDescent="0.25">
      <c r="A20" s="36">
        <v>19</v>
      </c>
      <c r="B20" s="37">
        <v>153</v>
      </c>
      <c r="C20" s="2" t="s">
        <v>147</v>
      </c>
      <c r="D20" s="45">
        <v>500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  <c r="L20" s="44">
        <f t="shared" si="0"/>
        <v>500</v>
      </c>
    </row>
    <row r="21" spans="1:16" x14ac:dyDescent="0.25">
      <c r="A21" s="37">
        <v>20</v>
      </c>
      <c r="B21" s="37">
        <v>696</v>
      </c>
      <c r="C21" s="2" t="s">
        <v>148</v>
      </c>
      <c r="D21" s="45">
        <v>500</v>
      </c>
      <c r="E21" s="45">
        <v>500</v>
      </c>
      <c r="F21" s="45">
        <v>500</v>
      </c>
      <c r="G21" s="45">
        <v>500</v>
      </c>
      <c r="H21" s="45">
        <v>500</v>
      </c>
      <c r="I21" s="56">
        <v>0</v>
      </c>
      <c r="J21" s="56">
        <v>0</v>
      </c>
      <c r="K21" s="45">
        <v>500</v>
      </c>
      <c r="L21" s="44">
        <f>SUM(D21:K21)</f>
        <v>3000</v>
      </c>
    </row>
    <row r="22" spans="1:16" x14ac:dyDescent="0.25">
      <c r="A22" s="36">
        <v>21</v>
      </c>
      <c r="B22" s="37">
        <v>7</v>
      </c>
      <c r="C22" s="2" t="s">
        <v>149</v>
      </c>
      <c r="D22" s="45">
        <v>300</v>
      </c>
      <c r="E22" s="45">
        <v>300</v>
      </c>
      <c r="F22" s="45">
        <v>300</v>
      </c>
      <c r="G22" s="45">
        <v>300</v>
      </c>
      <c r="H22" s="45">
        <v>300</v>
      </c>
      <c r="I22" s="45">
        <v>300</v>
      </c>
      <c r="J22" s="45">
        <v>300</v>
      </c>
      <c r="K22" s="46">
        <v>300</v>
      </c>
      <c r="L22" s="44">
        <f t="shared" si="0"/>
        <v>2400</v>
      </c>
    </row>
    <row r="23" spans="1:16" x14ac:dyDescent="0.25">
      <c r="A23" s="37">
        <v>22</v>
      </c>
      <c r="B23" s="37">
        <v>132</v>
      </c>
      <c r="C23" s="2" t="s">
        <v>150</v>
      </c>
      <c r="D23" s="45">
        <v>500</v>
      </c>
      <c r="E23" s="45">
        <v>500</v>
      </c>
      <c r="F23" s="45">
        <v>500</v>
      </c>
      <c r="G23" s="45">
        <v>500</v>
      </c>
      <c r="H23" s="45">
        <v>500</v>
      </c>
      <c r="I23" s="45">
        <v>500</v>
      </c>
      <c r="J23" s="45">
        <v>500</v>
      </c>
      <c r="K23" s="46">
        <v>500</v>
      </c>
      <c r="L23" s="44">
        <f t="shared" si="0"/>
        <v>4000</v>
      </c>
    </row>
    <row r="24" spans="1:16" x14ac:dyDescent="0.25">
      <c r="A24" s="36">
        <v>23</v>
      </c>
      <c r="B24" s="37">
        <v>135</v>
      </c>
      <c r="C24" s="2" t="s">
        <v>157</v>
      </c>
      <c r="D24" s="45">
        <v>0</v>
      </c>
      <c r="E24" s="45">
        <v>500</v>
      </c>
      <c r="F24" s="45">
        <v>0</v>
      </c>
      <c r="G24" s="45">
        <v>0</v>
      </c>
      <c r="H24" s="45">
        <v>500</v>
      </c>
      <c r="I24" s="45">
        <v>500</v>
      </c>
      <c r="J24" s="45">
        <v>500</v>
      </c>
      <c r="K24" s="45">
        <v>500</v>
      </c>
      <c r="L24" s="44">
        <f>SUM(D24:K24)</f>
        <v>2500</v>
      </c>
    </row>
    <row r="25" spans="1:16" x14ac:dyDescent="0.25">
      <c r="A25" s="37">
        <v>24</v>
      </c>
      <c r="B25" s="37">
        <v>847</v>
      </c>
      <c r="C25" s="2" t="s">
        <v>158</v>
      </c>
      <c r="D25" s="45">
        <v>0</v>
      </c>
      <c r="E25" s="45">
        <v>500</v>
      </c>
      <c r="F25" s="45">
        <v>500</v>
      </c>
      <c r="G25" s="45">
        <v>500</v>
      </c>
      <c r="H25" s="45">
        <v>0</v>
      </c>
      <c r="I25" s="45">
        <v>500</v>
      </c>
      <c r="J25" s="45">
        <v>500</v>
      </c>
      <c r="K25" s="45">
        <v>500</v>
      </c>
      <c r="L25" s="44">
        <f t="shared" si="0"/>
        <v>3000</v>
      </c>
    </row>
    <row r="26" spans="1:16" x14ac:dyDescent="0.25">
      <c r="A26" s="36">
        <v>25</v>
      </c>
      <c r="B26" s="37">
        <v>173</v>
      </c>
      <c r="C26" s="2" t="s">
        <v>159</v>
      </c>
      <c r="D26" s="45">
        <v>0</v>
      </c>
      <c r="E26" s="45">
        <v>500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4">
        <f t="shared" si="0"/>
        <v>500</v>
      </c>
    </row>
    <row r="27" spans="1:16" x14ac:dyDescent="0.25">
      <c r="A27" s="37">
        <v>26</v>
      </c>
      <c r="B27" s="37">
        <v>148</v>
      </c>
      <c r="C27" s="2" t="s">
        <v>164</v>
      </c>
      <c r="D27" s="45">
        <v>0</v>
      </c>
      <c r="E27" s="45">
        <v>0</v>
      </c>
      <c r="F27" s="45">
        <v>0</v>
      </c>
      <c r="G27" s="45">
        <v>500</v>
      </c>
      <c r="H27" s="45">
        <v>0</v>
      </c>
      <c r="I27" s="45">
        <v>0</v>
      </c>
      <c r="J27" s="45">
        <v>0</v>
      </c>
      <c r="K27" s="45">
        <v>0</v>
      </c>
      <c r="L27" s="44">
        <f t="shared" si="0"/>
        <v>500</v>
      </c>
    </row>
    <row r="28" spans="1:16" x14ac:dyDescent="0.25">
      <c r="A28" s="36">
        <v>27</v>
      </c>
      <c r="B28" s="37">
        <v>152</v>
      </c>
      <c r="C28" s="2" t="s">
        <v>165</v>
      </c>
      <c r="D28" s="45">
        <v>0</v>
      </c>
      <c r="E28" s="45">
        <v>0</v>
      </c>
      <c r="F28" s="45">
        <v>0</v>
      </c>
      <c r="G28" s="45">
        <v>500</v>
      </c>
      <c r="H28" s="45">
        <v>0</v>
      </c>
      <c r="I28" s="45">
        <v>500</v>
      </c>
      <c r="J28" s="45">
        <v>0</v>
      </c>
      <c r="K28" s="45">
        <v>500</v>
      </c>
      <c r="L28" s="44">
        <f t="shared" si="0"/>
        <v>1500</v>
      </c>
    </row>
    <row r="29" spans="1:16" x14ac:dyDescent="0.25">
      <c r="A29" s="37">
        <v>28</v>
      </c>
      <c r="B29" s="37">
        <v>200</v>
      </c>
      <c r="C29" s="2" t="s">
        <v>171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500</v>
      </c>
      <c r="J29" s="45">
        <v>500</v>
      </c>
      <c r="K29" s="45">
        <v>500</v>
      </c>
      <c r="L29" s="44">
        <f t="shared" si="0"/>
        <v>1500</v>
      </c>
    </row>
    <row r="30" spans="1:16" ht="15.75" thickBot="1" x14ac:dyDescent="0.3">
      <c r="A30" s="36">
        <v>29</v>
      </c>
      <c r="B30" s="37"/>
      <c r="C30" s="2"/>
      <c r="D30" s="47"/>
      <c r="E30" s="47"/>
      <c r="F30" s="47"/>
      <c r="G30" s="47"/>
      <c r="H30" s="47"/>
      <c r="I30" s="47"/>
      <c r="J30" s="47"/>
      <c r="K30" s="47"/>
      <c r="L30" s="48">
        <f t="shared" si="0"/>
        <v>0</v>
      </c>
    </row>
    <row r="31" spans="1:16" ht="15.75" thickBot="1" x14ac:dyDescent="0.3">
      <c r="D31" s="49">
        <f>SUM(D12:D30)</f>
        <v>5600</v>
      </c>
      <c r="E31" s="50">
        <f t="shared" ref="E31:K31" si="1">SUM(E12:E30)</f>
        <v>5600</v>
      </c>
      <c r="F31" s="50">
        <f t="shared" si="1"/>
        <v>4100</v>
      </c>
      <c r="G31" s="50">
        <f t="shared" si="1"/>
        <v>3900</v>
      </c>
      <c r="H31" s="50">
        <f t="shared" si="1"/>
        <v>2900</v>
      </c>
      <c r="I31" s="50">
        <f t="shared" si="1"/>
        <v>4400</v>
      </c>
      <c r="J31" s="50">
        <f t="shared" si="1"/>
        <v>2600</v>
      </c>
      <c r="K31" s="51">
        <f t="shared" si="1"/>
        <v>4100</v>
      </c>
      <c r="L31" s="52">
        <f>SUM(L2:L30)</f>
        <v>59600</v>
      </c>
      <c r="P31" s="54"/>
    </row>
    <row r="32" spans="1:16" ht="15.75" thickBot="1" x14ac:dyDescent="0.3"/>
    <row r="33" spans="14:16" ht="15.75" thickBot="1" x14ac:dyDescent="0.3">
      <c r="N33" s="70" t="s">
        <v>122</v>
      </c>
      <c r="O33" s="70"/>
      <c r="P33" s="53">
        <f>SUM(Регата!B1)</f>
        <v>11507.209999999997</v>
      </c>
    </row>
  </sheetData>
  <mergeCells count="11">
    <mergeCell ref="D2:K2"/>
    <mergeCell ref="D3:K3"/>
    <mergeCell ref="N33:O33"/>
    <mergeCell ref="D4:K4"/>
    <mergeCell ref="D5:K5"/>
    <mergeCell ref="D6:K6"/>
    <mergeCell ref="D7:K7"/>
    <mergeCell ref="D8:K8"/>
    <mergeCell ref="D9:K9"/>
    <mergeCell ref="D10:K10"/>
    <mergeCell ref="D11:K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Регата</vt:lpstr>
      <vt:lpstr>Взносы 24</vt:lpstr>
      <vt:lpstr>Взносы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Bolshoy</cp:lastModifiedBy>
  <cp:lastPrinted>2012-09-22T11:48:07Z</cp:lastPrinted>
  <dcterms:created xsi:type="dcterms:W3CDTF">2012-05-04T18:17:44Z</dcterms:created>
  <dcterms:modified xsi:type="dcterms:W3CDTF">2024-02-15T21:53:38Z</dcterms:modified>
</cp:coreProperties>
</file>